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book.xml" ContentType="application/vnd.openxmlformats-officedocument.spreadsheetml.sheet.main+xml"/>
  <Override PartName="/xl/media/image1.jpeg" ContentType="image/jpeg"/>
  <Override PartName="/xl/media/image2.png" ContentType="image/png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omments4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2"/>
  </bookViews>
  <sheets>
    <sheet name="Lista - Ponderação das Ações" sheetId="1" state="visible" r:id="rId2"/>
    <sheet name="Cheklist" sheetId="2" state="visible" r:id="rId3"/>
    <sheet name="CAMPUS ITABAIANA" sheetId="3" state="visible" r:id="rId4"/>
    <sheet name="M. DE RISCOS - ITABAIANA" sheetId="4" state="visible" r:id="rId5"/>
    <sheet name="MATRIZ DE RISCOS" sheetId="5" state="hidden" r:id="rId6"/>
    <sheet name="Listas" sheetId="6" state="hidden" r:id="rId7"/>
    <sheet name="PDI 2020-2024 (OE Ind Meta IE) " sheetId="7" state="visible" r:id="rId8"/>
  </sheets>
  <definedNames>
    <definedName function="false" hidden="true" localSheetId="6" name="_xlnm._FilterDatabase" vbProcedure="false">'PDI 2020-2024 (OE Ind Meta IE) '!$J$3:$J$47</definedName>
    <definedName function="false" hidden="false" localSheetId="6" name="_xlnm._FilterDatabase" vbProcedure="false">'PDI 2020-2024 (OE Ind Meta IE) '!$J$3:$J$47</definedName>
    <definedName function="false" hidden="false" localSheetId="6" name="_xlnm._FilterDatabase_0" vbProcedure="false">'PDI 2020-2024 (OE Ind Meta IE) '!$J$3:$J$47</definedName>
    <definedName function="false" hidden="false" localSheetId="6" name="_xlnm._FilterDatabase_0_0" vbProcedure="false">'PDI 2020-2024 (OE Ind Meta IE) '!$J$3:$J$47</definedName>
    <definedName function="false" hidden="false" localSheetId="6" name="_xlnm._FilterDatabase_0_0_0" vbProcedure="false">'PDI 2020-2024 (OE Ind Meta IE) '!$J$3:$J$47</definedName>
    <definedName function="false" hidden="false" localSheetId="6" name="_xlnm._FilterDatabase_0_0_0_0" vbProcedure="false">'PDI 2020-2024 (OE Ind Meta IE) '!$J$3:$J$47</definedName>
    <definedName function="false" hidden="false" localSheetId="6" name="_xlnm._FilterDatabase_0_0_0_0_0" vbProcedure="false">'PDI 2020-2024 (OE Ind Meta IE) '!$J$3:$J$47</definedName>
    <definedName function="false" hidden="false" localSheetId="6" name="_xlnm._FilterDatabase_0_0_0_0_0_0" vbProcedure="false">'PDI 2020-2024 (OE Ind Meta IE) '!$J$3:$J$47</definedName>
    <definedName function="false" hidden="false" localSheetId="6" name="_xlnm._FilterDatabase_0_0_0_0_0_0_0" vbProcedure="false">'PDI 2020-2024 (OE Ind Meta IE) '!$J$3:$J$47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/>
  </authors>
  <commentList>
    <comment ref="D3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DELIBERAÇÃO Nº 03/2017/CGRC 
CATEGORIAS
FISCAL 
Eventos que podem afetar negativamente o equilíbrio das contas públicas. 
OÇAMENTÁRIO-FINANCEIRO: 
Eventos que podem comprometer a capacidade do órgão ou entidade de contar com os recursos orçamentários e financeiros necessários à realização de suas atividades, ou eventos que possam comprometer a própria execução orçamentária. 
AMBIENTAL: 
Eventos associados a elementos, substâncias e/ou condições presentes em diversos 
ambientes, potencialmente capazes de causar danos ao patrimônio, à saúde dos trabalhadores etc. 
ESTRATÉGICO: 
Eventos relacionados a perdas pelo insucesso de estratégias adotadas, levando-se em conta a dinâmica do ambiente interno e externo. 
IMAGEM OU REPUTAÇÃO:    Eventos que podem comprometer a confiança da sociedade (ou de parceiros, de clientes - internos ou externos – ou de fornecedores) em relação à capacidade de o IFS cumprir sua missão institucional. 
OPERACIONAIS:                               Eventos que podem comprometer as atividades do IFS, normalmente associados a falhas, deficiência ou inadequação de processos internos, pessoas, infraestrutura e sistemas. 
LEGAIS OU DE CONFORMIDADE:
 Eventos derivados de alterações legislativas ou normativas ou que, por descumprimento de regras ou normas aplicáveis, podem comprometer as atividades da unidade, órgão ou entidade. 
INFORMAÇÃO OU COMUNICAÇÃO: 
Eventos que podem impedir ou restringir a disponibilidade de informações para a tomada de decisões e para o cumprimento das obrigações de prestação de contas aos órgãos de controle e à sociedade. 
INTEGRIDADE: 
Eventos que podem afetar a probidade da gestão dos recursos públicos e das atividades da organização, causados pela falta de honestidade e/ou desvios éticos. 
TECNOLÓGICO: 
Eventos associados à defasagem de evolução tecnológica, à requisitos de segurança da informação, à fluxos/integração de sistemas. </t>
        </r>
      </text>
    </comment>
    <comment ref="F3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RISCO: Possibilidade de ocorrência de um evento que venha a ter impacto no cumprimento dos objetivos. O risco é medido em termos de impacto e de probabilidade.</t>
        </r>
      </text>
    </comment>
    <comment ref="G3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CAUSAS: motivos que podem promover a ocorrência do risco</t>
        </r>
      </text>
    </comment>
    <comment ref="H3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CONSEQUÊNCIAS: resultado de um evento sobre os objetivos, afetando-os positiva ou negativamente.</t>
        </r>
      </text>
    </comment>
    <comment ref="I3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DELIBERAÇÃO Nº 04/2017/CGRC (Adaptado)
PROBABILIDADE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ESCALA/NÍVEL: Muito baixa                                                                                                       DESCRIÇÃO: Evento extraordinário para os padrões conhecidos da gestão e operação do processo 
PESO: 1 
FREQUÊNCIA OBSERVADA/ESPERADA: &lt; 10%
___________________________________________________________
ESCALA/NÍVEL: Baixa 
DESCRIÇÃO: Evento casual, inesperado,Muito embora raro, há histórico de ocorrência conhecido por parte de gestores e operadores do processo 
PESO: 2 
FREQUÊNCIA OBSERVADA/ESPERADA: &gt;= 10% &lt; 20%
____________________________________________________________
ESCALA/NÍVEL: Média
DESCRIÇÃO: Evento esperado, de frequência reduzida e com histórico de ocorrência parcialmente conhecido.
PESO: 3; 
FREQUÊNCIA OBSERVADA/ESPERADA: &gt;= 20% &lt;50%
________________________________________________________________________
ESCALA/NÍVEL: Alta 
DESCRIÇÃO: Evento usual, corriqueiro. Devido à sua ocorrência habitual, seu histórico é amplamente conhecido por parte de gestores e operadores do processo 
PESO: 4 
FREQUÊNCIA OBSERVADA/ESPERADA:  &gt;= 50% &lt; 90%
________________________________________________________________________
ESCALA/NÍVEL: Muita Alta 
DESCRIÇÃO: Evento se reproduz muitas vezes, se repete seguidamente, de maneira assídua, numerosa, e não raro de modo acelerado. Interfere de modo claro no ritmo das atividades, sendo evidentes mesmo para os que conhecem pouco o processo. 
PESO: 5 
FREQUÊNCIA OBSERVADA/ESPERADA:  &gt;= 90%</t>
        </r>
      </text>
    </comment>
    <comment ref="J3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DELIBERAÇÃO Nº 04/2017/CGRC (Adaptado)
IMPACTO (NEGATIVO)
                                                                                                                ESTRATÉGICO-OPERACIONAL 
Esforço de Gestão (15%) Regulação (17%) Reputação (12%) Negócios/Serviços à Sociedade (18%) Intervenção Hierárquica (13%) 
ECONÔMICO-FINANCEIRO: Frequência Esperada (25%) 
________________________________________________________________________________________________________________________
Catastrófico (PESO 5)
Estratégico-operacional: Evento com potencial para levar o negócio ou serviço ao colapso; Determina interrupção das atividades; Com destaque na mídia podendo atingir os objetivos estratégicos e a missão; Prejudica o alcance da estratégia e da missão do IFS OU QUE Exigiria a intervenção do CGRC
Econômico-financeiro: Frequência Esperada &gt; = 25% 
________________________________________________________________________________________________________________________
Grande (PESO 4)
Estratégico-operacional: Evento crítico, mas que com a devida gestão pode ser suportado Determina ações de caráter pecuniários (multas) Com algum destaque na mídia estadual, provocando exposição significativa Prejudica o alcance da missão da unidade Exigiria a intervenção do Pró-Reitor, Diretor-Geral e/ou Sistêmico 
Econômico-financeiro: Frequência Esperada &gt; = 10% &lt; 25%
________________________________________________________________________________________________________________________
Moderado (PESO 3)
Estratégico-operacional: Evento significativo que pode ser gerenciado em circunstâncias normais Determina ações de caráter corretivo Pode chegar à mídia provocando a exposição por um curto período de tempo Prejudica o alcance dos objetivos estratégicos da unidade Exigiria a intervenção do Chefe ou Gerente
Econômico-financeiro: Frequência Esperada &gt; = 3% &lt; 10%
________________________________________________________________________________________________________________________
Pequeno (PESO 2)
Estratégico-operacional: Eventos cujas consequências podem ser absorvidas, mas carecem de esforço da gestão para minimizar o impacto Determina ações de caráter orientativo Tende a limitar-se às partes envolvidas Prejudica o alcance das metas do processo Exigiria a intervenção do Coordenador
Econômico-financeiro: Frequência Esperada &gt; = 1 % &lt; 2%
________________________________________________________________________________________________________________________
Insignificante (PESO 1)
Estratégico-operacional - Evento cujo impacto pode ser absorvido por meio de atividades normais Pouco ou nenhum impacto Impacto apenas interno / sem impacto Pouco ou nenhum impacto nas metas Seria alcançada no funcionamento normal da atividade
Econômico-financeiro: Frequência Esperada &lt; 1% </t>
        </r>
      </text>
    </comment>
    <comment ref="L3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NÍVEL DE RISCO - Extremo
DESCRIÇÃO
Indica um nível de risco absolutamente inaceitável, muito além do apetite a risco da instituição
RELEVÂNCIA - 20 a 25
NÍVEL DE RISCO - Alto
DESCRIÇÃO
Indica um nível de risco além do apetite institucional, mas dentro do nível de tolerância
RELEVÂNCIA - 15 e 16
NÍVEL DE RISCO - Médio
DESCRIÇÃO
Indica um nível de risco provável, dentro do apetite a risco
RELEVÂNCIA - 5 a 12
NÍVEL DE RISCO - Baixo
DESCRIÇÃO
Indica um nível de risco muito baixo, pode corresponder a uma oportunidade a ser explorada dentro do apetite a risco
RELEVÂNCIA - 1 a 4</t>
        </r>
      </text>
    </comment>
    <comment ref="N2" authorId="0">
      <text>
        <r>
          <rPr>
            <sz val="11"/>
            <color rgb="FF000000"/>
            <rFont val="Calibri"/>
            <family val="2"/>
            <charset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Defina o tratamento a ser executado se  o evento de risco ocorrer.
EVITAR - Um risco normalmente deve ser evitado quando for classificado como “Extremo” e a implementação de controles apresentar um custo muito elevado, inviabilizando sua mitigação. Evitar o risco, significa encerrar o processo organizacional. Nesse caso, essa opção deve ser aprovada pelo Comitê de Governança, Integridade, Riscos e Controles (CGIRC).
MITIGAR - Um risco normalmente deve ser mitigado quando for classificado como “Extremo“, “Alto” ou “Médio”. A implementação de controles, neste caso, apresenta uma relação custo/benefício adequada.
Mitigar o risco significa implementar controles que possam reduzir a probabilidade de ocorrência das causas ou o impacto das consequências dos riscos, reconhecidas na etapa de Identificação e Análise de Riscos.
TRANSFERIR OU COMPARTILHAR -  Um risco deve ser transferido ou compartilhado quando for classificado como “Extremo”, Alto” ou “Médio” e a implementação de controles dependa de decisão em nível de gestão superior, caso em que, sendo extremo (decisão colegiada), sendo “Alto, ou “Médio” (gestor imediato). 
ACEITAR - Um risco normalmente deve ser aceito quando seu nível de risco for baixo. Nessa situação, nenhum novo controle precisará ser implementado para mitigar o risco, ou seja, o risco inerente já está dentro das tolerâncias ao risco; o controle já adotado revela-se como prática a ser seguida.</t>
        </r>
      </text>
    </comment>
  </commentList>
</comments>
</file>

<file path=xl/sharedStrings.xml><?xml version="1.0" encoding="utf-8"?>
<sst xmlns="http://schemas.openxmlformats.org/spreadsheetml/2006/main" count="2157" uniqueCount="740">
  <si>
    <t xml:space="preserve">PERSPECTIVAS: ORÇAMENTÁRIA, PESSOAS E CRESCIMENTO e PROCESSOS</t>
  </si>
  <si>
    <t xml:space="preserve">PERSPECTIVA: RESULTADOS À SOCIEDADE</t>
  </si>
  <si>
    <t xml:space="preserve">CRITÉRIOS</t>
  </si>
  <si>
    <t xml:space="preserve">AÇÃO ADMINISTRATIVA ROTINEIRA = 0</t>
  </si>
  <si>
    <r>
      <rPr>
        <sz val="11"/>
        <color rgb="FF000000"/>
        <rFont val="Calibri"/>
        <family val="2"/>
        <charset val="1"/>
      </rPr>
      <t xml:space="preserve">APRESENTAÇÃO DE RELATÓRIO / REUNIÃO DE ORIENTAÇÃO - </t>
    </r>
    <r>
      <rPr>
        <b val="true"/>
        <sz val="11"/>
        <color rgb="FF000000"/>
        <rFont val="Calibri"/>
        <family val="2"/>
        <charset val="1"/>
      </rPr>
      <t xml:space="preserve">SISTÊMICA</t>
    </r>
    <r>
      <rPr>
        <sz val="11"/>
        <color rgb="FF000000"/>
        <rFont val="Calibri"/>
        <family val="2"/>
        <charset val="1"/>
      </rPr>
      <t xml:space="preserve"> = 2</t>
    </r>
  </si>
  <si>
    <r>
      <rPr>
        <sz val="11"/>
        <color rgb="FF000000"/>
        <rFont val="Calibri"/>
        <family val="2"/>
        <charset val="1"/>
      </rPr>
      <t xml:space="preserve">APRESENTAÇÃO DE RELATÓRIO / REUNIÃO / ORIENTAÇÃO - </t>
    </r>
    <r>
      <rPr>
        <b val="true"/>
        <sz val="11"/>
        <color rgb="FF000000"/>
        <rFont val="Calibri"/>
        <family val="2"/>
        <charset val="1"/>
      </rPr>
      <t xml:space="preserve">CAMPUS = 1</t>
    </r>
  </si>
  <si>
    <r>
      <rPr>
        <sz val="11"/>
        <color rgb="FF000000"/>
        <rFont val="Calibri"/>
        <family val="2"/>
        <charset val="1"/>
      </rPr>
      <t xml:space="preserve">APRESENTAÇÃO DE RELATÓRIO / REUNIÃO DE ORIENTAÇÃO - </t>
    </r>
    <r>
      <rPr>
        <b val="true"/>
        <sz val="11"/>
        <color rgb="FF000000"/>
        <rFont val="Calibri"/>
        <family val="2"/>
        <charset val="1"/>
      </rPr>
      <t xml:space="preserve">UNIDADE </t>
    </r>
    <r>
      <rPr>
        <sz val="11"/>
        <color rgb="FF000000"/>
        <rFont val="Calibri"/>
        <family val="2"/>
        <charset val="1"/>
      </rPr>
      <t xml:space="preserve">= 1</t>
    </r>
  </si>
  <si>
    <r>
      <rPr>
        <sz val="11"/>
        <color rgb="FF000000"/>
        <rFont val="Calibri"/>
        <family val="2"/>
        <charset val="1"/>
      </rPr>
      <t xml:space="preserve">APRESENTAÇÃO DE RELATÓRIO / REUNIÃO / ORIENTAÇÃO - </t>
    </r>
    <r>
      <rPr>
        <b val="true"/>
        <sz val="11"/>
        <color rgb="FF000000"/>
        <rFont val="Calibri"/>
        <family val="2"/>
        <charset val="1"/>
      </rPr>
      <t xml:space="preserve">SISTÊMICO = 2</t>
    </r>
  </si>
  <si>
    <t xml:space="preserve">ATIVIDADES ADMINISTRATIVAS ROTINEIRAS = 0</t>
  </si>
  <si>
    <t xml:space="preserve">ATUALIZAÇÃO DE EQUIPAMENTOS DE TIC = 4</t>
  </si>
  <si>
    <t xml:space="preserve">ATUALIZAÇÃO DE NORMATIVOS INTERNOS = 3</t>
  </si>
  <si>
    <r>
      <rPr>
        <sz val="11"/>
        <color rgb="FF000000"/>
        <rFont val="Calibri"/>
        <family val="2"/>
        <charset val="1"/>
      </rPr>
      <t xml:space="preserve">ATUALIZAÇÃO DE NORMATIVO INTERNO (IN, PLANOS, PROGRAMAS, MODELOS, </t>
    </r>
    <r>
      <rPr>
        <b val="true"/>
        <sz val="11"/>
        <color rgb="FF000000"/>
        <rFont val="Calibri"/>
        <family val="2"/>
        <charset val="1"/>
      </rPr>
      <t xml:space="preserve">EXCETO PORTARIA</t>
    </r>
    <r>
      <rPr>
        <sz val="11"/>
        <color rgb="FF000000"/>
        <rFont val="Calibri"/>
        <family val="2"/>
        <charset val="1"/>
      </rPr>
      <t xml:space="preserve">) = 2</t>
    </r>
  </si>
  <si>
    <r>
      <rPr>
        <sz val="11"/>
        <color rgb="FF000000"/>
        <rFont val="Calibri"/>
        <family val="2"/>
        <charset val="1"/>
      </rPr>
      <t xml:space="preserve">CAMPANHA DE ORIENTAÇÃO / SENSIBILIZAÇÃO - </t>
    </r>
    <r>
      <rPr>
        <b val="true"/>
        <sz val="11"/>
        <color rgb="FF000000"/>
        <rFont val="Calibri"/>
        <family val="2"/>
        <charset val="1"/>
      </rPr>
      <t xml:space="preserve">SISTÊMICO OU EXTERNA</t>
    </r>
    <r>
      <rPr>
        <sz val="11"/>
        <color rgb="FF000000"/>
        <rFont val="Calibri"/>
        <family val="2"/>
        <charset val="1"/>
      </rPr>
      <t xml:space="preserve"> = 4</t>
    </r>
  </si>
  <si>
    <r>
      <rPr>
        <sz val="11"/>
        <color rgb="FF000000"/>
        <rFont val="Calibri"/>
        <family val="2"/>
        <charset val="1"/>
      </rPr>
      <t xml:space="preserve">CAMPANHA DE ORIENTAÇÃO / SISTEMATIZAÇÃO - </t>
    </r>
    <r>
      <rPr>
        <b val="true"/>
        <sz val="11"/>
        <color rgb="FF000000"/>
        <rFont val="Calibri"/>
        <family val="2"/>
        <charset val="1"/>
      </rPr>
      <t xml:space="preserve">CAMPUS = 2</t>
    </r>
  </si>
  <si>
    <r>
      <rPr>
        <sz val="11"/>
        <color rgb="FF000000"/>
        <rFont val="Calibri"/>
        <family val="2"/>
        <charset val="1"/>
      </rPr>
      <t xml:space="preserve">CAMPANHA DE ORIENTAÇÃO / SENSIBILIZAÇÃO - </t>
    </r>
    <r>
      <rPr>
        <b val="true"/>
        <sz val="11"/>
        <color rgb="FF000000"/>
        <rFont val="Calibri"/>
        <family val="2"/>
        <charset val="1"/>
      </rPr>
      <t xml:space="preserve">UNIDADE</t>
    </r>
    <r>
      <rPr>
        <sz val="11"/>
        <color rgb="FF000000"/>
        <rFont val="Calibri"/>
        <family val="2"/>
        <charset val="1"/>
      </rPr>
      <t xml:space="preserve"> = 2</t>
    </r>
  </si>
  <si>
    <r>
      <rPr>
        <sz val="11"/>
        <color rgb="FF000000"/>
        <rFont val="Calibri"/>
        <family val="2"/>
        <charset val="1"/>
      </rPr>
      <t xml:space="preserve">CAMPANHA DE ORIENTAÇÃO / SISTEMATIZAÇÃO - </t>
    </r>
    <r>
      <rPr>
        <b val="true"/>
        <sz val="11"/>
        <color rgb="FF000000"/>
        <rFont val="Calibri"/>
        <family val="2"/>
        <charset val="1"/>
      </rPr>
      <t xml:space="preserve">SISTÊMICO = 4</t>
    </r>
  </si>
  <si>
    <r>
      <rPr>
        <sz val="11"/>
        <color rgb="FF000000"/>
        <rFont val="Calibri"/>
        <family val="2"/>
        <charset val="1"/>
      </rPr>
      <t xml:space="preserve">CRIAÇÃO DE GRUPO DE ESTUDO OU PESQUISA TEMÁTICO FORMAL</t>
    </r>
    <r>
      <rPr>
        <b val="true"/>
        <sz val="11"/>
        <color rgb="FF000000"/>
        <rFont val="Calibri"/>
        <family val="2"/>
        <charset val="1"/>
      </rPr>
      <t xml:space="preserve"> (SISPUBLI)</t>
    </r>
    <r>
      <rPr>
        <sz val="11"/>
        <color rgb="FF000000"/>
        <rFont val="Calibri"/>
        <family val="2"/>
        <charset val="1"/>
      </rPr>
      <t xml:space="preserve"> = 2</t>
    </r>
  </si>
  <si>
    <t xml:space="preserve">DIVULGAÇÃO DE INFORMAÇÃO À COMUNIDADE = 1</t>
  </si>
  <si>
    <t xml:space="preserve">DIVULGAÇÃO DE INFORMAÇÕES À COMUNIDADE = 1</t>
  </si>
  <si>
    <t xml:space="preserve">ELABORAÇÃO DE ARTEFATO DE APRIMORAMENTO À EXECUÇÃO DE PROGRAMA / PLANO / PROJETO = 3</t>
  </si>
  <si>
    <t xml:space="preserve">ELABORAÇÃO DE ARTEFATOS DE APRIMORAMENTO À EXECUÇÃO DE PROGRAMA / PLANO / PROJETO = 3</t>
  </si>
  <si>
    <r>
      <rPr>
        <sz val="11"/>
        <color rgb="FF000000"/>
        <rFont val="Calibri"/>
        <family val="2"/>
        <charset val="1"/>
      </rPr>
      <t xml:space="preserve">ELABORAÇÃO E IMPLEMENTAÇÃO DE PESQUISA - </t>
    </r>
    <r>
      <rPr>
        <b val="true"/>
        <sz val="11"/>
        <color rgb="FF000000"/>
        <rFont val="Calibri"/>
        <family val="2"/>
        <charset val="1"/>
      </rPr>
      <t xml:space="preserve">CAMPUS = 4</t>
    </r>
  </si>
  <si>
    <t xml:space="preserve">ELABORAÇÃO DE NORMATIVOS INTERNOS = 4</t>
  </si>
  <si>
    <r>
      <rPr>
        <sz val="11"/>
        <color rgb="FF000000"/>
        <rFont val="Calibri"/>
        <family val="2"/>
        <charset val="1"/>
      </rPr>
      <t xml:space="preserve">ELABORAÇÃO E IMPLEMENTAÇÃO DE PESQUISA - </t>
    </r>
    <r>
      <rPr>
        <b val="true"/>
        <sz val="11"/>
        <color rgb="FF000000"/>
        <rFont val="Calibri"/>
        <family val="2"/>
        <charset val="1"/>
      </rPr>
      <t xml:space="preserve">SISTÊMICO = 5</t>
    </r>
  </si>
  <si>
    <t xml:space="preserve">ELABORAÇÃO DE PUBLICAÇÃO DE EDITAIS = 3</t>
  </si>
  <si>
    <t xml:space="preserve">ELABORAÇÃO OU IMPLEMENTAÇÃO DE MODELO / PLANO / PROJETO APROVADO = 5</t>
  </si>
  <si>
    <t xml:space="preserve">EMISSÃO DE PORTARIA / CRIAÇÃO DE COMISSÃO = 0</t>
  </si>
  <si>
    <t xml:space="preserve">ESTRUTURAÇÃO DE FERRAMENTAS DE DIVULGAÇÃO DE CONTEÚDO À SOCIEDADE (HOTSITE) = 2</t>
  </si>
  <si>
    <r>
      <rPr>
        <b val="true"/>
        <sz val="11"/>
        <color rgb="FF000000"/>
        <rFont val="Calibri"/>
        <family val="2"/>
        <charset val="1"/>
      </rPr>
      <t xml:space="preserve">ESTRUTURAÇÃO</t>
    </r>
    <r>
      <rPr>
        <sz val="11"/>
        <color rgb="FF000000"/>
        <rFont val="Calibri"/>
        <family val="2"/>
        <charset val="1"/>
      </rPr>
      <t xml:space="preserve"> DE NOVOS AMBIENTES INTERNOS (LABORATÓRIO, CENTRO DE INOVAÇÃO, DE CONVIVÊNCIA) = 5</t>
    </r>
  </si>
  <si>
    <r>
      <rPr>
        <b val="true"/>
        <sz val="11"/>
        <color rgb="FF000000"/>
        <rFont val="Calibri"/>
        <family val="2"/>
        <charset val="1"/>
      </rPr>
      <t xml:space="preserve">ESTRUTURAÇÃO</t>
    </r>
    <r>
      <rPr>
        <sz val="11"/>
        <color rgb="FF000000"/>
        <rFont val="Calibri"/>
        <family val="2"/>
        <charset val="1"/>
      </rPr>
      <t xml:space="preserve"> DE NOVOS AMBIENTES (LABORATÓRIOS / ESTÚDIOS) = 5</t>
    </r>
  </si>
  <si>
    <t xml:space="preserve">MAPEAMENTO E ADEQUAÇÃO DE FLUXO PROCESSUAL = 3</t>
  </si>
  <si>
    <r>
      <rPr>
        <sz val="11"/>
        <color rgb="FF000000"/>
        <rFont val="Calibri"/>
        <family val="2"/>
        <charset val="1"/>
      </rPr>
      <t xml:space="preserve">IMPLEMENTAR ADAPTAÇÕES PARA ATENDIMENTO AO PÚBLICO PNE - </t>
    </r>
    <r>
      <rPr>
        <b val="true"/>
        <sz val="11"/>
        <color rgb="FF000000"/>
        <rFont val="Calibri"/>
        <family val="2"/>
        <charset val="1"/>
      </rPr>
      <t xml:space="preserve">GRANDE PORTE = 4</t>
    </r>
  </si>
  <si>
    <t xml:space="preserve">OUTROS</t>
  </si>
  <si>
    <r>
      <rPr>
        <sz val="11"/>
        <color rgb="FF000000"/>
        <rFont val="Calibri"/>
        <family val="2"/>
        <charset val="1"/>
      </rPr>
      <t xml:space="preserve">IMPLEMENTAR ADAPTAÇÕES PARA ATENDIMENTO AO PÚBLICO PNE - </t>
    </r>
    <r>
      <rPr>
        <b val="true"/>
        <sz val="11"/>
        <color rgb="FF000000"/>
        <rFont val="Calibri"/>
        <family val="2"/>
        <charset val="1"/>
      </rPr>
      <t xml:space="preserve">MÉDIO PORTE = 3</t>
    </r>
  </si>
  <si>
    <t xml:space="preserve">PARTICIPAÇÃO EM COMISSÃO, GRUPO DE ESTUDO OU SIMILAR = 0</t>
  </si>
  <si>
    <r>
      <rPr>
        <sz val="11"/>
        <color rgb="FF000000"/>
        <rFont val="Calibri"/>
        <family val="2"/>
        <charset val="1"/>
      </rPr>
      <t xml:space="preserve">IMPLEMENTAR ADAPTAÇÕES PARA ATENDIMENTO AO PÚBLICO PNE - </t>
    </r>
    <r>
      <rPr>
        <b val="true"/>
        <sz val="11"/>
        <color rgb="FF000000"/>
        <rFont val="Calibri"/>
        <family val="2"/>
        <charset val="1"/>
      </rPr>
      <t xml:space="preserve">PEQ. PORTE = 2</t>
    </r>
  </si>
  <si>
    <t xml:space="preserve">PLANEJAMENTO DE ORÇAMENTO ANUAL = 2</t>
  </si>
  <si>
    <t xml:space="preserve">OFERTA DE DISCIPLINAS EM EAD = 2</t>
  </si>
  <si>
    <r>
      <rPr>
        <sz val="11"/>
        <color rgb="FF000000"/>
        <rFont val="Calibri"/>
        <family val="2"/>
        <charset val="1"/>
      </rPr>
      <t xml:space="preserve">PROMOÇÃO / EXECUÇÃO DE CAPACITAÇÕES - </t>
    </r>
    <r>
      <rPr>
        <b val="true"/>
        <sz val="11"/>
        <color rgb="FF000000"/>
        <rFont val="Calibri"/>
        <family val="2"/>
        <charset val="1"/>
      </rPr>
      <t xml:space="preserve">CAMPUS = 2</t>
    </r>
  </si>
  <si>
    <r>
      <rPr>
        <sz val="11"/>
        <color rgb="FF000000"/>
        <rFont val="Calibri"/>
        <family val="2"/>
        <charset val="1"/>
      </rPr>
      <t xml:space="preserve">OPERACIONALIZAÇÃO DE PLANO OU PROJETO COMPLEXO </t>
    </r>
    <r>
      <rPr>
        <b val="true"/>
        <sz val="11"/>
        <color rgb="FF000000"/>
        <rFont val="Calibri"/>
        <family val="2"/>
        <charset val="1"/>
      </rPr>
      <t xml:space="preserve">IMPLANTADO</t>
    </r>
    <r>
      <rPr>
        <sz val="11"/>
        <color rgb="FF000000"/>
        <rFont val="Calibri"/>
        <family val="2"/>
        <charset val="1"/>
      </rPr>
      <t xml:space="preserve"> = 2</t>
    </r>
  </si>
  <si>
    <r>
      <rPr>
        <sz val="11"/>
        <color rgb="FF000000"/>
        <rFont val="Calibri"/>
        <family val="2"/>
        <charset val="1"/>
      </rPr>
      <t xml:space="preserve">PROMOÇÃO / EXECUÇÃO DE CAPACITAÇÕES - </t>
    </r>
    <r>
      <rPr>
        <b val="true"/>
        <sz val="11"/>
        <color rgb="FF000000"/>
        <rFont val="Calibri"/>
        <family val="2"/>
        <charset val="1"/>
      </rPr>
      <t xml:space="preserve">SISTÊMICO = 3</t>
    </r>
  </si>
  <si>
    <r>
      <rPr>
        <sz val="11"/>
        <color rgb="FF000000"/>
        <rFont val="Calibri"/>
        <family val="2"/>
        <charset val="1"/>
      </rPr>
      <t xml:space="preserve">REALIZAÇÃO DE EVENTOS (JORNADA PEDAGÓGICA) - </t>
    </r>
    <r>
      <rPr>
        <b val="true"/>
        <sz val="11"/>
        <color rgb="FF000000"/>
        <rFont val="Calibri"/>
        <family val="2"/>
        <charset val="1"/>
      </rPr>
      <t xml:space="preserve">GRANDE PORTE = 4</t>
    </r>
  </si>
  <si>
    <t xml:space="preserve">PARTICIPAÇÃO EM EDITAIS (CNPQ/ CAPES) = 4</t>
  </si>
  <si>
    <r>
      <rPr>
        <sz val="11"/>
        <color rgb="FF000000"/>
        <rFont val="Calibri"/>
        <family val="2"/>
        <charset val="1"/>
      </rPr>
      <t xml:space="preserve">REALIZAÇÃO DE EVENTOS (JORNADA PEDAGÓGICA) - </t>
    </r>
    <r>
      <rPr>
        <b val="true"/>
        <sz val="11"/>
        <color rgb="FF000000"/>
        <rFont val="Calibri"/>
        <family val="2"/>
        <charset val="1"/>
      </rPr>
      <t xml:space="preserve">MÉDIO PORTE = 3</t>
    </r>
  </si>
  <si>
    <t xml:space="preserve">PARTICIPAÇÃO EM EDITAIS PROPEX = 2</t>
  </si>
  <si>
    <r>
      <rPr>
        <sz val="11"/>
        <color rgb="FF000000"/>
        <rFont val="Calibri"/>
        <family val="2"/>
        <charset val="1"/>
      </rPr>
      <t xml:space="preserve">REALIZAÇÃO DE EVENTOS (JORNADA PEDAGÓGICA) - </t>
    </r>
    <r>
      <rPr>
        <b val="true"/>
        <sz val="11"/>
        <color rgb="FF000000"/>
        <rFont val="Calibri"/>
        <family val="2"/>
        <charset val="1"/>
      </rPr>
      <t xml:space="preserve">PEQ. PORTE = 2</t>
    </r>
  </si>
  <si>
    <t xml:space="preserve">PROMOVER ATUALIZAÇÃO DE PPC's = 3</t>
  </si>
  <si>
    <t xml:space="preserve">REALIZAÇÃO DE PARCERIAS - INTER INSTITUCIONAIS = 4</t>
  </si>
  <si>
    <r>
      <rPr>
        <sz val="11"/>
        <color rgb="FF000000"/>
        <rFont val="Calibri"/>
        <family val="2"/>
        <charset val="1"/>
      </rPr>
      <t xml:space="preserve">REALIZAÇÃO DE EVENTOS (JORNADA PEDAGÓGICA / EVENTOS CULTURAIS) - </t>
    </r>
    <r>
      <rPr>
        <b val="true"/>
        <sz val="11"/>
        <color rgb="FF000000"/>
        <rFont val="Calibri"/>
        <family val="2"/>
        <charset val="1"/>
      </rPr>
      <t xml:space="preserve">GRANDE PORTE = 4</t>
    </r>
  </si>
  <si>
    <r>
      <rPr>
        <b val="true"/>
        <sz val="11"/>
        <color rgb="FF000000"/>
        <rFont val="Calibri"/>
        <family val="2"/>
        <charset val="1"/>
      </rPr>
      <t xml:space="preserve">REESTRUTURAÇÃO</t>
    </r>
    <r>
      <rPr>
        <sz val="11"/>
        <color rgb="FF000000"/>
        <rFont val="Calibri"/>
        <family val="2"/>
        <charset val="1"/>
      </rPr>
      <t xml:space="preserve"> DE AMBIENTES INTERNOS (LABORATÓRIO, SALAS DE AULA, CENTRO DE INOVAÇÃO, DE CONVIVÊNCIA) = 4</t>
    </r>
  </si>
  <si>
    <r>
      <rPr>
        <sz val="11"/>
        <color rgb="FF000000"/>
        <rFont val="Calibri"/>
        <family val="2"/>
        <charset val="1"/>
      </rPr>
      <t xml:space="preserve">REALIZAÇÃO DE EVENTOS (JORNADA PEDAGÓGICA / EVENTOS CULTURAIS) - </t>
    </r>
    <r>
      <rPr>
        <b val="true"/>
        <sz val="11"/>
        <color rgb="FF000000"/>
        <rFont val="Calibri"/>
        <family val="2"/>
        <charset val="1"/>
      </rPr>
      <t xml:space="preserve">MÉDIO PORTE = 3</t>
    </r>
  </si>
  <si>
    <r>
      <rPr>
        <sz val="11"/>
        <color rgb="FF000000"/>
        <rFont val="Calibri"/>
        <family val="2"/>
        <charset val="1"/>
      </rPr>
      <t xml:space="preserve">REALIZAÇÃO DE EVENTOS (JORNADA PEDAGÓGICA / EVENTOS CULTURAIS) - </t>
    </r>
    <r>
      <rPr>
        <b val="true"/>
        <sz val="11"/>
        <color rgb="FF000000"/>
        <rFont val="Calibri"/>
        <family val="2"/>
        <charset val="1"/>
      </rPr>
      <t xml:space="preserve">PEQ. PORTE = 2</t>
    </r>
  </si>
  <si>
    <r>
      <rPr>
        <sz val="11"/>
        <color rgb="FF000000"/>
        <rFont val="Calibri"/>
        <family val="2"/>
        <charset val="1"/>
      </rPr>
      <t xml:space="preserve">REALIZAÇÃO DE PARCERIAS ESTRATÉGICAS - </t>
    </r>
    <r>
      <rPr>
        <b val="true"/>
        <sz val="11"/>
        <color rgb="FF000000"/>
        <rFont val="Calibri"/>
        <family val="2"/>
        <charset val="1"/>
      </rPr>
      <t xml:space="preserve">CAMPUS = 2</t>
    </r>
  </si>
  <si>
    <r>
      <rPr>
        <sz val="11"/>
        <color rgb="FF000000"/>
        <rFont val="Calibri"/>
        <family val="2"/>
        <charset val="1"/>
      </rPr>
      <t xml:space="preserve">REALIZAÇÃO DE PARCERIAS ESTRATÉGICAS - </t>
    </r>
    <r>
      <rPr>
        <b val="true"/>
        <sz val="11"/>
        <color rgb="FF000000"/>
        <rFont val="Calibri"/>
        <family val="2"/>
        <charset val="1"/>
      </rPr>
      <t xml:space="preserve">SISTÊMICO = 3</t>
    </r>
  </si>
  <si>
    <r>
      <rPr>
        <sz val="11"/>
        <color rgb="FF000000"/>
        <rFont val="Calibri"/>
        <family val="2"/>
        <charset val="1"/>
      </rPr>
      <t xml:space="preserve">REALIZAÇÃO DE PESQUISA (CLIMA / SATISFAÇÃO / PERCEPÇÃO) - </t>
    </r>
    <r>
      <rPr>
        <b val="true"/>
        <sz val="11"/>
        <color rgb="FF000000"/>
        <rFont val="Calibri"/>
        <family val="2"/>
        <charset val="1"/>
      </rPr>
      <t xml:space="preserve">SISTÊMICO = 4</t>
    </r>
  </si>
  <si>
    <r>
      <rPr>
        <sz val="11"/>
        <color rgb="FF000000"/>
        <rFont val="Calibri"/>
        <family val="2"/>
        <charset val="1"/>
      </rPr>
      <t xml:space="preserve">REALIZAÇÃO DE PESQUISA (CLIMA / SATISFAÇÃO / PERCEPÇÃO) - </t>
    </r>
    <r>
      <rPr>
        <b val="true"/>
        <sz val="11"/>
        <color rgb="FF000000"/>
        <rFont val="Calibri"/>
        <family val="2"/>
        <charset val="1"/>
      </rPr>
      <t xml:space="preserve">UNIDADE = 3</t>
    </r>
  </si>
  <si>
    <t xml:space="preserve">REALIZAÇÃO OU PROMOÇÃO DE CAPACITAÇÃO PARA SERVIDORES = 2</t>
  </si>
  <si>
    <r>
      <rPr>
        <b val="true"/>
        <sz val="11"/>
        <color rgb="FF000000"/>
        <rFont val="Calibri"/>
        <family val="2"/>
        <charset val="1"/>
      </rPr>
      <t xml:space="preserve">REESTRUTURAÇÃO</t>
    </r>
    <r>
      <rPr>
        <sz val="11"/>
        <color rgb="FF000000"/>
        <rFont val="Calibri"/>
        <family val="2"/>
        <charset val="1"/>
      </rPr>
      <t xml:space="preserve"> DE NOVOS AMBIENTES (LABORATÓRIOS / ESTÚDIOS) = 4</t>
    </r>
  </si>
  <si>
    <r>
      <rPr>
        <sz val="11"/>
        <color rgb="FF000000"/>
        <rFont val="Calibri"/>
        <family val="2"/>
        <charset val="1"/>
      </rPr>
      <t xml:space="preserve">SUBMISSÃO DE PROJETO DE PESQUISA - </t>
    </r>
    <r>
      <rPr>
        <b val="true"/>
        <sz val="11"/>
        <color rgb="FF000000"/>
        <rFont val="Calibri"/>
        <family val="2"/>
        <charset val="1"/>
      </rPr>
      <t xml:space="preserve">1 a 3 PROJETOS = 2</t>
    </r>
  </si>
  <si>
    <r>
      <rPr>
        <sz val="11"/>
        <color rgb="FF000000"/>
        <rFont val="Calibri"/>
        <family val="2"/>
        <charset val="1"/>
      </rPr>
      <t xml:space="preserve">SUBMISSÃO DE PROJETO DE PESQUISA - </t>
    </r>
    <r>
      <rPr>
        <b val="true"/>
        <sz val="11"/>
        <color rgb="FF000000"/>
        <rFont val="Calibri"/>
        <family val="2"/>
        <charset val="1"/>
      </rPr>
      <t xml:space="preserve">4 A 6 PROJETOS = 3</t>
    </r>
  </si>
  <si>
    <r>
      <rPr>
        <sz val="11"/>
        <color rgb="FF000000"/>
        <rFont val="Calibri"/>
        <family val="2"/>
        <charset val="1"/>
      </rPr>
      <t xml:space="preserve">SUBMISSÃO DE PROJETO DE PESQUISA - </t>
    </r>
    <r>
      <rPr>
        <b val="true"/>
        <sz val="11"/>
        <color rgb="FF000000"/>
        <rFont val="Calibri"/>
        <family val="2"/>
        <charset val="1"/>
      </rPr>
      <t xml:space="preserve">ACIMA DE 6 PROJETOS = 4</t>
    </r>
  </si>
  <si>
    <t xml:space="preserve">Instruções de preenchimento</t>
  </si>
  <si>
    <t xml:space="preserve">Prezados, com a finalidade de padronizarmos nossos procedimentos, segue abaixo instruções para o </t>
  </si>
  <si>
    <t xml:space="preserve">preenchimento do nosso Plano Anual de Trabalho</t>
  </si>
  <si>
    <t xml:space="preserve">1. Observem as iniciativas estratégicas e descreva as ações, possíveis de serem realizadas em 2022, para seu alcance;</t>
  </si>
  <si>
    <t xml:space="preserve">2. Façam sempre o questionamento: Em 2022, quais iniciativas posso desmembrar em ações estratégicas, mesmo que o esgotamento da iniciativa ultrapasse o horizonte de um ano. Quais ações estratégicas posso começar e terminar em 2022?</t>
  </si>
  <si>
    <t xml:space="preserve">3. Evitem colocar ações consideradas rotineiras, estas devem estar contempladas no planejamento de cada setor, mas não no plano anual da unidade;</t>
  </si>
  <si>
    <t xml:space="preserve">4. Lembre-se que é necessário que todas as perspectivas sejam contempladas com ações;</t>
  </si>
  <si>
    <t xml:space="preserve">5. Ao escrever a ação comece sempre com um verbo no infinitivo lembrando de ser bem claro e ter a certeza de que esta ação realmente contribuirá para a sua referida iniciativa estratégica</t>
  </si>
  <si>
    <t xml:space="preserve">6. Lembre-se: não se define a ação para depois escolher a iniciativa estratégica, é exatamente o oposto</t>
  </si>
  <si>
    <t xml:space="preserve">7. Procurem não ser econômicos na descrição do como, porque, quem e quando fazer</t>
  </si>
  <si>
    <t xml:space="preserve">8. Após o preenchimento do Plano de Ação deve-se categorizar as ações de acordo com os critérios de complexidade estabelecidos nas últimas duas colunas de cada planilha</t>
  </si>
  <si>
    <t xml:space="preserve">9. Na aba "Listas" constam dois grupos de critérios / categorias, um destinado as perspectivas "Orçamentária, Pessoas e Crescimento e Processos" e outro "Resultados à Sociedade" respectivamente, que devem ser consultados no momento da ponderação das ações. Deve-se atentar que os critérios / categorias são diferentes em cada caso e, portanto, não devem ser misturados;</t>
  </si>
  <si>
    <t xml:space="preserve">10. Cada campus deverá observar tanto o quantitativo mínimo de ações quanto as respectivas pontuações mínimas</t>
  </si>
  <si>
    <t xml:space="preserve">11. Na aba do Mapa de Riscos, ao elaborar a Matriz de Riscos a unidade deverá listar os possíveis eventos ligados ao cumprimento da iniciativa estratégica</t>
  </si>
  <si>
    <t xml:space="preserve">12. Elaborar a matriz de riscos associados</t>
  </si>
  <si>
    <t xml:space="preserve">PLANO DE TRABALHO 2022 - CAMPUS ITABAIANA</t>
  </si>
  <si>
    <t xml:space="preserve">PERSPECTIVA</t>
  </si>
  <si>
    <t xml:space="preserve">MÍNIMO</t>
  </si>
  <si>
    <t xml:space="preserve">Atingido</t>
  </si>
  <si>
    <t xml:space="preserve">AÇÕES</t>
  </si>
  <si>
    <t xml:space="preserve">PONTOS</t>
  </si>
  <si>
    <t xml:space="preserve">Ações</t>
  </si>
  <si>
    <t xml:space="preserve">Pontos</t>
  </si>
  <si>
    <t xml:space="preserve">ORÇAMENTÁRIA</t>
  </si>
  <si>
    <t xml:space="preserve">PESSOAS E CRESCIMENTO</t>
  </si>
  <si>
    <t xml:space="preserve">PROCESSOS</t>
  </si>
  <si>
    <t xml:space="preserve">RESULTADOS À SOCIEDADE</t>
  </si>
  <si>
    <t xml:space="preserve">O que será feito?</t>
  </si>
  <si>
    <t xml:space="preserve">Como será feito?</t>
  </si>
  <si>
    <t xml:space="preserve">Para que será feito?</t>
  </si>
  <si>
    <t xml:space="preserve">Por quem será feito?</t>
  </si>
  <si>
    <t xml:space="preserve"> Quando será feito?</t>
  </si>
  <si>
    <t xml:space="preserve">Quanto custa?</t>
  </si>
  <si>
    <t xml:space="preserve">Critérios de Monitoramento</t>
  </si>
  <si>
    <t xml:space="preserve">Ponderação das Ações</t>
  </si>
  <si>
    <t xml:space="preserve">OBJETIVO ESTRATÉGICO</t>
  </si>
  <si>
    <t xml:space="preserve">INICIATIVAS ESTRATÉGICAS</t>
  </si>
  <si>
    <t xml:space="preserve">PLANO DE AÇÃO</t>
  </si>
  <si>
    <t xml:space="preserve">COMO</t>
  </si>
  <si>
    <t xml:space="preserve">QUANTO CUSTA</t>
  </si>
  <si>
    <t xml:space="preserve">RESULTADO ESPERADO</t>
  </si>
  <si>
    <t xml:space="preserve">RESPONSÁVEL</t>
  </si>
  <si>
    <t xml:space="preserve">QUANDO</t>
  </si>
  <si>
    <t xml:space="preserve">INDICADOR DA INICIATIVA</t>
  </si>
  <si>
    <t xml:space="preserve">META</t>
  </si>
  <si>
    <t xml:space="preserve">CATEGORIA DA AÇÃO</t>
  </si>
  <si>
    <t xml:space="preserve">PESO</t>
  </si>
  <si>
    <t xml:space="preserve">OE01 - Promover a racionalização dos
recursos orçamentários visando a alocação eficiente e eficaz
      </t>
  </si>
  <si>
    <t xml:space="preserve">IE01.1. Propor planos para o uso e alocação dos recursos orçamentários de forma eficiente e eficaz</t>
  </si>
  <si>
    <t xml:space="preserve">1. Elaborar Plano de alocação dos recursos orçamentários</t>
  </si>
  <si>
    <t xml:space="preserve">1. Através de reuniões nas quais serão discutidos o planejamento e projeções das obrigações, empenho e reforço, utilizando a matriz GUT (Gravidade, Urgência e Tendência) para estabelecer as prioridades.</t>
  </si>
  <si>
    <t xml:space="preserve">1. Para otimização dos recursos orçamentários e promoção da utilização eficiente e eficaz.</t>
  </si>
  <si>
    <t xml:space="preserve">1. GADM/CCOF</t>
  </si>
  <si>
    <t xml:space="preserve">1. Março/2022</t>
  </si>
  <si>
    <t xml:space="preserve">-</t>
  </si>
  <si>
    <t xml:space="preserve">2. Aperfeiçoar o sistema de controle interno a fim de realizar o acompanhamento da alocação das despesas.</t>
  </si>
  <si>
    <t xml:space="preserve">2. Readequando a planilha/diretório que possibilite o monitoramento e controle dos recursos empenhados</t>
  </si>
  <si>
    <t xml:space="preserve">2. Porque a alimentação e acompanhamento do sistema facilitará o monitoramento dos recursos e bem como possibilitará corrigir /evitar possíveis desperdícios orçamentários.</t>
  </si>
  <si>
    <t xml:space="preserve">2. GADM / CAM/CCOF</t>
  </si>
  <si>
    <t xml:space="preserve">2. Até Maio 2022</t>
  </si>
  <si>
    <t xml:space="preserve">3. Reforçar às instâncias superiores a necessidade de aumento orçamentário do campus Itabaiana.</t>
  </si>
  <si>
    <t xml:space="preserve">3. Elaborando relatórios com dados concretos das necessidades imprescindíveis ao funcionamento do campus e encaminhando, via memorando, a demonstração da demanda real do campus à Reitoria</t>
  </si>
  <si>
    <t xml:space="preserve">3. Para que a Reitoria sensibilize-se quanto a necessidade do reajuste orçamentário em face do aumento da demanda orçamentária em virtude do campus novo ser maior que o anterior.</t>
  </si>
  <si>
    <t xml:space="preserve">3. GADM / DG</t>
  </si>
  <si>
    <t xml:space="preserve">3. Até Agosto 2022</t>
  </si>
  <si>
    <t xml:space="preserve">APRESENTAÇÃO DE RELATÓRIO / REUNIÃO / ORIENTAÇÃO - SISTÊMICO = 2</t>
  </si>
  <si>
    <t xml:space="preserve">IE01.2. Projeto “Campanhas de sensibilização e divulgação dos painéis do orçamento” (governo federal) nas unidades</t>
  </si>
  <si>
    <t xml:space="preserve">1. Dinamizar o painel de Gestão à vista</t>
  </si>
  <si>
    <t xml:space="preserve">1. Elaborando gráficos trimestrais da execução do orçamento e divulgando os resultados em um painel de gestão nos murais da instituição.</t>
  </si>
  <si>
    <t xml:space="preserve">1. Para que a comunidade tenha acesso aos dados com maior facilidade. Para proporcionar transparência na execução dos recursos internos. E para que a comunidade possa acompanhar de forma prática o quanto temos e o quanto já foi utilizado.</t>
  </si>
  <si>
    <t xml:space="preserve">1. GADM / CCOF / ASCOM</t>
  </si>
  <si>
    <t xml:space="preserve">1. De Março a Dezembro/2022</t>
  </si>
  <si>
    <t xml:space="preserve">2. Sensibilizar a comunidade (servidores, alunos e terceirizados como um todo) para a mudança de comportamento no que tange a às questões orçamentárias.</t>
  </si>
  <si>
    <t xml:space="preserve">2. Reforçando o diálogo sobre as questões orçamentárias no acolhimento dos estudantes (solicitando a comissão organizadora, 01 hora para realizar bate-papo sobre o assunto);</t>
  </si>
  <si>
    <t xml:space="preserve">2. Para que haja uma interação do assunto com a comunidade acadêmica, qualificando as solicitações de demandas, apresentando as etapas de toda despesa pública e contribuindo para uma maior compreensão sobre as oportunidades e limitações inerentes ao orçamento destinado ao desenvolvimento das ações campus.</t>
  </si>
  <si>
    <t xml:space="preserve">2. GADM / CCOF / ASCOM</t>
  </si>
  <si>
    <t xml:space="preserve">2. Março/2022</t>
  </si>
  <si>
    <t xml:space="preserve">CAMPANHA DE ORIENTAÇÃO / SISTEMATIZAÇÃO - CAMPUS = 2</t>
  </si>
  <si>
    <t xml:space="preserve">IE01.4 Fomentar a captação de recursos extraorçamentários através de projetos</t>
  </si>
  <si>
    <t xml:space="preserve">1. Dialogar com Parlamentares sobre a necessidade de viabilizar emendas para a execução orçamentária/expansão estrutural do Campus Itabaiana</t>
  </si>
  <si>
    <t xml:space="preserve">1. Reforçando o contato com os parlamentares do estado e principalmente da região agreste. </t>
  </si>
  <si>
    <t xml:space="preserve">1. Para que seja possível a execução de obras estruturantes e projetos educacionais dentro do campus.</t>
  </si>
  <si>
    <t xml:space="preserve">1. GADM/DG</t>
  </si>
  <si>
    <t xml:space="preserve">1. De fevereiro a Dezembro/2022</t>
  </si>
  <si>
    <t xml:space="preserve">REESTRUTURAÇÃO DE AMBIENTES INTERNOS (LABORATÓRIO, SALAS DE AULA, CENTRO DE INOVAÇÃO, DE CONVIVÊNCIA) = 4</t>
  </si>
  <si>
    <t xml:space="preserve">OE02 – Prover infraestrutura
necessária de atendimento às necessidades institucionais
da comunidade.                                                                                                                  
</t>
  </si>
  <si>
    <t xml:space="preserve">IE02.1. Aperfeiçoar Plano de Gerenciamento da Manutenção Patrimonial</t>
  </si>
  <si>
    <t xml:space="preserve">1. Efetivar uma atualização do Plano de Manutenção Patrimonial frente à nova realidade orçamentária do campus</t>
  </si>
  <si>
    <t xml:space="preserve">1. Adequando o plano ao orçamento do ano de 2022</t>
  </si>
  <si>
    <t xml:space="preserve">1. Para que as ações vinculadas à gestão patrimonial e  institucionalização de boas práticas, permita o registro e controle do patrimônio do campus, assim como as ações de manutenção do patrimônio móvel e imóvel subsidiem a tomada de decisão dos gestores.
</t>
  </si>
  <si>
    <t xml:space="preserve">1. GADM/COALP</t>
  </si>
  <si>
    <t xml:space="preserve">ATUALIZAÇÃO DE NORMATIVO INTERNO (IN, PLANOS, PROGRAMAS, MODELOS, EXCETO PORTARIA) = 2</t>
  </si>
  <si>
    <t xml:space="preserve">IE02.6 Criar Laboratório de Prototipagem Educacional</t>
  </si>
  <si>
    <t xml:space="preserve">1. Equipar o laboratório de redes de computadores.</t>
  </si>
  <si>
    <t xml:space="preserve">1.1. Implementando projeto submetido à PROPEX via edital de seleção.</t>
  </si>
  <si>
    <t xml:space="preserve">Expandir o laboratório de redes de computadores a fim de viabilizar aulas práticas e atividades de pesquisa.</t>
  </si>
  <si>
    <t xml:space="preserve">1. GEN/CCOMP</t>
  </si>
  <si>
    <t xml:space="preserve">1. Até Dezembro/2022</t>
  </si>
  <si>
    <t xml:space="preserve">2.2. Executando as ações previstas no projeto.</t>
  </si>
  <si>
    <t xml:space="preserve">ELABORAÇÃO E IMPLEMENTAÇÃO DE PESQUISA - CAMPUS = 4</t>
  </si>
  <si>
    <t xml:space="preserve">OE03 – Promover integração dos
servidores, buscando melhorias de clima organizacional e
da qualidade de vida
</t>
  </si>
  <si>
    <t xml:space="preserve">IE03.1 Desenvolver projeto "Centros de Convivências para os servidores" </t>
  </si>
  <si>
    <t xml:space="preserve">IE03.3 Desenvolver e fortalecer ações para o 'Sentimento de Pertencimento' dos servidores nas unidades</t>
  </si>
  <si>
    <t xml:space="preserve">1. Implantar e implementar um projeto de integração e pertencimento dos servidores </t>
  </si>
  <si>
    <t xml:space="preserve">1.1 Designando uma comissão local para elaboração do projeto.</t>
  </si>
  <si>
    <t xml:space="preserve">1. Porque fortalece o sentimento de pertencimento dos servidores na instituição. 2 Porque promove uma maior integração entre os servidores e uma melhoria do clima organizacional. </t>
  </si>
  <si>
    <t xml:space="preserve">1.1. DG</t>
  </si>
  <si>
    <t xml:space="preserve">1.1 Janeiro / 2022</t>
  </si>
  <si>
    <t xml:space="preserve">1.2. Definindo no projeto as ações de integração a serem desenvolvidas no ano de 2021</t>
  </si>
  <si>
    <t xml:space="preserve">1.2. Comissão Local</t>
  </si>
  <si>
    <t xml:space="preserve">1.3. Até Março /2022</t>
  </si>
  <si>
    <t xml:space="preserve">1.3 Apresentando o projeto à gestão do campus</t>
  </si>
  <si>
    <t xml:space="preserve">1.3. Comissão Local</t>
  </si>
  <si>
    <t xml:space="preserve">1.2. Até Março /2022</t>
  </si>
  <si>
    <t xml:space="preserve">APRESENTAÇÃO DE RELATÓRIO / REUNIÃO / ORIENTAÇÃO - CAMPUS = 1</t>
  </si>
  <si>
    <t xml:space="preserve">1.4. Divulgando, sensibilizando e executando as ações do projeto com os servidores.</t>
  </si>
  <si>
    <t xml:space="preserve">1.4. Comissão local </t>
  </si>
  <si>
    <t xml:space="preserve">1.4. Até Dezembro / 2022</t>
  </si>
  <si>
    <t xml:space="preserve">IE03.4 Desenvolver o Programa de Ambientação dos Novos Servidores</t>
  </si>
  <si>
    <t xml:space="preserve">1. Criar o programa de ambientação dos Novos Servidores</t>
  </si>
  <si>
    <t xml:space="preserve">1.1. Designando uma comissão local para elaboração do projeto.</t>
  </si>
  <si>
    <t xml:space="preserve">1. Promoção do bem estar dos novos servidores.</t>
  </si>
  <si>
    <t xml:space="preserve">1.1 Fevereiro/2022</t>
  </si>
  <si>
    <t xml:space="preserve">1.2. Desenvolver no projeto as ações a serem desenvolvidas no âmbito do programa.</t>
  </si>
  <si>
    <t xml:space="preserve">1.2. Julho/2022</t>
  </si>
  <si>
    <t xml:space="preserve">1.3. Apresentando o projeto à gestão do campus.</t>
  </si>
  <si>
    <t xml:space="preserve">1.3. Julho/2022</t>
  </si>
  <si>
    <t xml:space="preserve">1.4. Implementando as ações do programa.</t>
  </si>
  <si>
    <t xml:space="preserve">1.4. Comissão Local </t>
  </si>
  <si>
    <t xml:space="preserve">1.4. Dezembro/2022</t>
  </si>
  <si>
    <t xml:space="preserve">IE03.5 Desenvolver programa de Ergonomia</t>
  </si>
  <si>
    <t xml:space="preserve">1. Oferecer treinamento em ergonomia para os servidores administrativos do Campus</t>
  </si>
  <si>
    <t xml:space="preserve">1. Através da oferta de palestras e orientação no Campus.</t>
  </si>
  <si>
    <t xml:space="preserve">1. Adquirir conhecimento e conscientização para os servidores a fim de prevenir riscos ergonômicos.</t>
  </si>
  <si>
    <t xml:space="preserve">1. DG/GADM/GEN</t>
  </si>
  <si>
    <t xml:space="preserve">1. Até Julho/2022</t>
  </si>
  <si>
    <t xml:space="preserve">2. Disponibilizar material didático de orientação sobre ergonomia </t>
  </si>
  <si>
    <t xml:space="preserve">2. Através da distribuição do material nos setores administrativos.</t>
  </si>
  <si>
    <t xml:space="preserve">2. Adquirir conhecimento e conscientização para os servidores a fim de prevenir riscos ergonômicos.</t>
  </si>
  <si>
    <t xml:space="preserve">2. DG/GADM/GEN</t>
  </si>
  <si>
    <t xml:space="preserve">2. De Agosto a Dezembro/2022</t>
  </si>
  <si>
    <t xml:space="preserve">IE03.6 Desenvolver o Programa de Conscientização do uso do EPI para os servidores</t>
  </si>
  <si>
    <t xml:space="preserve">1. Realizar a campanha de conscientização para o uso de EPI</t>
  </si>
  <si>
    <t xml:space="preserve">1.1 Fazendo o levantamento do quantitativo de EPI's no Campus. </t>
  </si>
  <si>
    <t xml:space="preserve">Porque o uso de EPI no ambiente escolar é fundamental para garantir a saúde e a segurança da comunidade acadêmica.</t>
  </si>
  <si>
    <t xml:space="preserve">1.1 DG/GADM/CM</t>
  </si>
  <si>
    <t xml:space="preserve">1.2 Divulgando a importancia do uso de EPI na comunidade escolar via panfletos e midias digitais.</t>
  </si>
  <si>
    <t xml:space="preserve">1.2 DG/GADM/CM</t>
  </si>
  <si>
    <t xml:space="preserve">IE03.7 Desenvolver o Programa de exames periódicos para todos os servidores</t>
  </si>
  <si>
    <t xml:space="preserve">OE05 – Fomentar boas práticas de Governança e Gestão </t>
  </si>
  <si>
    <t xml:space="preserve">IE05.2 Implementar o Modelo de Gestão Estratégica </t>
  </si>
  <si>
    <t xml:space="preserve">IE05.3 Implementar o Planejamento Estratégico Institucional</t>
  </si>
  <si>
    <t xml:space="preserve">1. Oferecer capacitação sobre o Planejamento Estratégico para os servidores</t>
  </si>
  <si>
    <t xml:space="preserve">1. Sensibilizando os servidores sobre o planejamento estratégico através da divulgação do curso ForPDI</t>
  </si>
  <si>
    <t xml:space="preserve">1. Porque o planejamento estratégico promove a melhoria continuada da instituição, a fim de garantir a realização das prioridades acadêmicas e administrativas, bem como viabilizar a alocação de recursos para efetivação dos projetos e atividades, observando princípios legais como a eficiência e economicidade, além de subsidiar a tomada de decisão dos gestores.</t>
  </si>
  <si>
    <t xml:space="preserve">1. COPLAN</t>
  </si>
  <si>
    <t xml:space="preserve">Qtde de ações descritas para a iniciativa</t>
  </si>
  <si>
    <t xml:space="preserve">PROMOÇÃO / EXECUÇÃO DE CAPACITAÇÕES - CAMPUS = 2</t>
  </si>
  <si>
    <t xml:space="preserve">IE05.5 Implementar o Modelo de Gestão de Riscos </t>
  </si>
  <si>
    <t xml:space="preserve">1. Monitorar os riscos identificados no Plano Anual de Trabalho 2022</t>
  </si>
  <si>
    <t xml:space="preserve">1. Realizando reuniões trimestrais com os setores que apresentaram ações no Plano Anual de Trabalho 2022</t>
  </si>
  <si>
    <t xml:space="preserve">1. Porque a avaliação da implementação dos controles propostos para os riscos identificados, possibilitará o alcance eficiente dos objetivos do processo avaliado.</t>
  </si>
  <si>
    <t xml:space="preserve">1. Até Dezembro /2022</t>
  </si>
  <si>
    <t xml:space="preserve">2. Capacitar os servidores do campus sobre a Gestão de Riscos</t>
  </si>
  <si>
    <t xml:space="preserve">2. Realizando oficina sobre Gestão de Riscos e, divulgando materiais digitais que abordem a importância da gestão de riscos nas atividades do campus.</t>
  </si>
  <si>
    <t xml:space="preserve">2. Porque a sensibilização dos servidores quanto a importância da gestão de Riscos contribuirá para a qualificação dos processos de trabalho. E para fomentar a cultura da gestão de riscos no ambiente organizacional.</t>
  </si>
  <si>
    <t xml:space="preserve">2.COPLAN</t>
  </si>
  <si>
    <t xml:space="preserve">2. Até Dezembro / 2022</t>
  </si>
  <si>
    <t xml:space="preserve">IE05.7 Implementar o Modelo de Gestão de Tecnologia da Informação</t>
  </si>
  <si>
    <t xml:space="preserve">IE05.8 Implementar o Modelo de Gestão de Contratações</t>
  </si>
  <si>
    <t xml:space="preserve">IE05.9 Implementar o Modelo de Gestão por processos (finalísticos, de apoio e gerenciais)</t>
  </si>
  <si>
    <t xml:space="preserve">IE05.10.Implementar o Modelo de Gestão Documental </t>
  </si>
  <si>
    <t xml:space="preserve">1. Priorizar ações de gestão documental interrompida em 2020 devido à pandemia.</t>
  </si>
  <si>
    <t xml:space="preserve">1.Através das recomendações e metodologia estabelecida nos Manuais de procedimentos/ Políticas Documentais IFS e adequá-las ao Arquivo - Campus Itabaiana;</t>
  </si>
  <si>
    <t xml:space="preserve">1. Para Melhorar a prestação de serviço
no arquivo, a fim de obter produtividade,
eficiência no atendimento ao usuário;</t>
  </si>
  <si>
    <t xml:space="preserve"> CPRA</t>
  </si>
  <si>
    <t xml:space="preserve">100%
</t>
  </si>
  <si>
    <t xml:space="preserve">2. Reiniciar o processo de organização e arquivamento dos documentos do arquivo central do Campus Itabaiana devido a relocação da instalação do arquivo para um novo ambiente.</t>
  </si>
  <si>
    <t xml:space="preserve">2. Elaborando o novo esquema de Arranjo;</t>
  </si>
  <si>
    <t xml:space="preserve">2. Para que não se perca a ordem dos documentos  e sua efetiva organização e
disponibilização  nos arquivo;</t>
  </si>
  <si>
    <t xml:space="preserve">3. Iniciar alimentação da planilha de busca do arquivo central.</t>
  </si>
  <si>
    <t xml:space="preserve">3 Através da padronização e organização dos documentos;</t>
  </si>
  <si>
    <t xml:space="preserve">3. Para formação de um sistema de busca e  recuperação  de documento eficiente;</t>
  </si>
  <si>
    <t xml:space="preserve">4. Fazer acompanhamento dos setores do campus para orientação e dicas sobre o arquivo corrente.</t>
  </si>
  <si>
    <t xml:space="preserve">4. Através da visita da Coordenadora da CPRA/ITA.</t>
  </si>
  <si>
    <t xml:space="preserve">4. Para sanar possíveis dúvidas sobre organização e arquivamento e transferência de documentos para o arquivo Central.</t>
  </si>
  <si>
    <t xml:space="preserve">IE05.14. Implementar o Plano de Integridade</t>
  </si>
  <si>
    <t xml:space="preserve">1. Ofertar capacitação sobre Integridade Pública</t>
  </si>
  <si>
    <t xml:space="preserve">1. Socializando com os servidores do campus cursos e palestras sobre integridade disponíveis de forma online ou presencial, através de divulgação nas atividades coletivas e de forma individualizada por meio das redes sociais.</t>
  </si>
  <si>
    <t xml:space="preserve">1. Porque o conhecimento dos valores da campanha pelos servidores do campus contribui para o desenvolvimento de boas práticas de conduta no serviço público</t>
  </si>
  <si>
    <t xml:space="preserve">1. Porque o conhecimento em torno dos valores inerentes à integridade pública pelos servidores do campus contribui para o desenvolvimento de boas práticas de conduta no serviço público</t>
  </si>
  <si>
    <t xml:space="preserve">1. Coplan</t>
  </si>
  <si>
    <t xml:space="preserve">OE06 – Aperfeiçoar processos e
procedimentos institucionais
                                                                            </t>
  </si>
  <si>
    <t xml:space="preserve">IE06.1 Realizar mapeamento dos processos críticos finalísticos, de apoio e gerenciais</t>
  </si>
  <si>
    <t xml:space="preserve">1.  Identificar e mapear 05 processos finalísticos e de apoio</t>
  </si>
  <si>
    <t xml:space="preserve">1. Identificando 05 processos críticos no campus; sensibilizando os setores envolvidos e mapeando os processos por meio do BIZAGI modeler .</t>
  </si>
  <si>
    <t xml:space="preserve">Porque o mapeamento dos processos otimizará a padronização dos fluxos processuais e a eficiência dos processos em curso.</t>
  </si>
  <si>
    <t xml:space="preserve">1. COPLAN/COSE/CCDD/ASPED</t>
  </si>
  <si>
    <t xml:space="preserve">1. De Julho a Dezembro/2022</t>
  </si>
  <si>
    <t xml:space="preserve">2. Validar 05 processos mapeados pelo Núcleo de Processos</t>
  </si>
  <si>
    <t xml:space="preserve">2. Identificando 05 processos críticos para o campus; sensibilizando os setores envolvidos; realizando os ajustes necessários no fluxograma; apresentando fluxo finalizado ao Núcleo de Processos.</t>
  </si>
  <si>
    <t xml:space="preserve">1. Até Dezembro</t>
  </si>
  <si>
    <t xml:space="preserve">IE06.3. Projeto "Campanha de Preservação do Patrimônio Público"
</t>
  </si>
  <si>
    <t xml:space="preserve">1. Porque é importante sensibilizar a comunidade escolar quanto a preservação do patrimônio público, o que tenderá a otimizar  assim a utilização consciente do recurso público. </t>
  </si>
  <si>
    <t xml:space="preserve">1.1 DG</t>
  </si>
  <si>
    <t xml:space="preserve">1.2. Definindo no projeto as ações de integração a serem desenvolvidas no ano de 2022</t>
  </si>
  <si>
    <t xml:space="preserve">1.2. Comissão local</t>
  </si>
  <si>
    <t xml:space="preserve">1.2. Até Março/2022</t>
  </si>
  <si>
    <t xml:space="preserve">1.3 Até Março / 2022</t>
  </si>
  <si>
    <t xml:space="preserve">IE06.5. Desenvolver projetos para à Preservação Histórica Documental da EPT em Sergipe</t>
  </si>
  <si>
    <t xml:space="preserve">IE06.6 Implementar procedimentos administrativos</t>
  </si>
  <si>
    <t xml:space="preserve">IE06.7. Desenvolver projetos para preservação dos objetos museais da EPT em Sergipe</t>
  </si>
  <si>
    <t xml:space="preserve">RESULTADOS À SOCICEDADE</t>
  </si>
  <si>
    <t xml:space="preserve">OE 07 - Implantar políticas institucionais de Ensino</t>
  </si>
  <si>
    <t xml:space="preserve">IE07.2 Promover Inovação de Métodos e Técnicas
Pedagógicas </t>
  </si>
  <si>
    <t xml:space="preserve">1. Ofertar cursos de formação continuada para os docentes</t>
  </si>
  <si>
    <t xml:space="preserve">1. Promovendo cursos de capacitação de metodologias ativas</t>
  </si>
  <si>
    <t xml:space="preserve">1. Para subsidiar o desenvolvimento da prática pedagógica através da atualização das metodologias de ensino.</t>
  </si>
  <si>
    <t xml:space="preserve">1. ASPED</t>
  </si>
  <si>
    <t xml:space="preserve">1. Até Maio/2022</t>
  </si>
  <si>
    <t xml:space="preserve">REALIZAÇÃO DE EVENTOS (JORNADA PEDAGÓGICA / EVENTOS CULTURAIS) - MÉDIO PORTE = 3</t>
  </si>
  <si>
    <t xml:space="preserve">2. Criar projeto que promovam a aprendizagem </t>
  </si>
  <si>
    <t xml:space="preserve">1. Incentivando a interdisciplinaridade para aprendizagem significativa </t>
  </si>
  <si>
    <t xml:space="preserve">2. Para haver aprendizagem a partir da construção do conhecimento vinculada à pesquisa</t>
  </si>
  <si>
    <t xml:space="preserve">CCTIA/CCTIMSI/COAGRO</t>
  </si>
  <si>
    <t xml:space="preserve">1. Até agosto</t>
  </si>
  <si>
    <t xml:space="preserve">IE07.3. Promover a Política de Ensino com as diretrizes para: estágio, responsabilidade social, acessibilidade, internacionalização, avaliação interna e externa.</t>
  </si>
  <si>
    <t xml:space="preserve">1. Avaliar a percepção do estudante estagiário sobre a relação trabalho estudo a partir de instrumento construído pelo NAE- Campus Itabaiana</t>
  </si>
  <si>
    <t xml:space="preserve">1. Aplicando formulário ao final do estágio</t>
  </si>
  <si>
    <t xml:space="preserve">Viabilizar as avaliações interna e externa sobre as ações desenvolvidas no âmbito dos estágios</t>
  </si>
  <si>
    <t xml:space="preserve">NAE/Comissão permanente de monitoramento de acesso ao estágio e de acompanhamento de egressos/Campus Itabaiana (Portaria nº 701/2021)</t>
  </si>
  <si>
    <t xml:space="preserve">Até dezembro/2022</t>
  </si>
  <si>
    <t xml:space="preserve">REALIZAÇÃO DE PESQUISA (CLIMA / SATISFAÇÃO / PERCEPÇÃO) - UNIDADE = 3</t>
  </si>
  <si>
    <t xml:space="preserve">IE07.4 Desenvolver o Programa de Acompanhamento do Rendimento dos Estudantes</t>
  </si>
  <si>
    <t xml:space="preserve">IE07.5 Fortalecer a Política de Assistência Estudantil</t>
  </si>
  <si>
    <t xml:space="preserve">1. Disponibilizar em canais digitais o conteúdo referente à Cartilha da Política de Assistência Estudantil do IFS </t>
  </si>
  <si>
    <t xml:space="preserve">1.1 Produzindo conteúdo digital (áudio, vídeo, fotografias, encartes) a partir do conteúdo da cartilha</t>
  </si>
  <si>
    <t xml:space="preserve">Para aproximar os discentes da política de assistência estudantil, através de uma linguagem simples, a fim de ampliar a visibilidade do seu conteúdo em virtude do grande alcance das redes sociais (Facebook, Instagram, TikTok, YouTube)</t>
  </si>
  <si>
    <t xml:space="preserve">Equipe Multidisciplinar</t>
  </si>
  <si>
    <t xml:space="preserve">De Abril a Junho/2022</t>
  </si>
  <si>
    <t xml:space="preserve">1.2 Divulgando o conteúdo produzido em veículos de comunicação digital próximos aos estudantes.</t>
  </si>
  <si>
    <t xml:space="preserve">Até Dezembro/2022</t>
  </si>
  <si>
    <t xml:space="preserve">IE07.6 Desenvolver programas para permanência e êxito dos alunos</t>
  </si>
  <si>
    <t xml:space="preserve">1. Proporcionar monitoria voluntária e/ou remunerada em disciplinas nas quais os alunos apresentarem menor rendimento acadêmico</t>
  </si>
  <si>
    <t xml:space="preserve">1. Publicando editais de monitoria </t>
  </si>
  <si>
    <t xml:space="preserve">Porque, além de promover uma melhoria da organização do trabalho escolar e dos processos de ensino-aprendizagem, pode viabilizar a melhoria dos indicadores de permanência e êxito.</t>
  </si>
  <si>
    <t xml:space="preserve">1. CAEIT</t>
  </si>
  <si>
    <t xml:space="preserve">Até Setembro/2022</t>
  </si>
  <si>
    <t xml:space="preserve">2. Desenvolver ações de nivelamento em Matemática e Língua Portuguesa</t>
  </si>
  <si>
    <t xml:space="preserve">2.1 Realizando diagnóstico dos alunos que necessitam da ação de nivelamento </t>
  </si>
  <si>
    <t xml:space="preserve">Para proporcionar melhor rendimento escolar</t>
  </si>
  <si>
    <t xml:space="preserve">2. CCTIA/CCTIMSI</t>
  </si>
  <si>
    <t xml:space="preserve">2.1. Até março</t>
  </si>
  <si>
    <t xml:space="preserve">2.2 Direcionando os estudantes ingressantes que apresentam déficit de conhecimento nas áreas básicas para participação de aulas extras de nivelamento  </t>
  </si>
  <si>
    <t xml:space="preserve">2.2. Até a finalização do primeiro semestre letivo</t>
  </si>
  <si>
    <t xml:space="preserve">3. Ofertar curso preparatório de fundamentos linguísticos e matemáticos para ingressantes no ensino superior</t>
  </si>
  <si>
    <t xml:space="preserve">3.1. Realizando diagnóstico dos alunos que necessitam da ação de nivelamento </t>
  </si>
  <si>
    <t xml:space="preserve">Para proporcionar melhor rendimento escolar acadêmico/profissional</t>
  </si>
  <si>
    <t xml:space="preserve">3. CTLOG/CCOMP</t>
  </si>
  <si>
    <t xml:space="preserve">Até Julho/2022</t>
  </si>
  <si>
    <t xml:space="preserve">3.2. Direcionando os estudantes ingressantes que apresentam déficit de conhecimento nas áreas básicas para participação de aulas extras de nivelamento  </t>
  </si>
  <si>
    <t xml:space="preserve">3.3. Executar os cursos de nivelamento.</t>
  </si>
  <si>
    <t xml:space="preserve">IE07.7 Desenvolver o Projeto de Manutenção da Saúde do Discente</t>
  </si>
  <si>
    <t xml:space="preserve">1. Promover oficina de primeiros socorros para estudantes</t>
  </si>
  <si>
    <t xml:space="preserve">1.1 Firmando parceria com o Serviços de Atendimento Móvel de Urgência </t>
  </si>
  <si>
    <t xml:space="preserve">Porque o ensino em primeiros socorros garante maior segurança em situações de emergência, sendo ideal que toda a comunidade escolar tenha conhecimento do tema. Atender ao estabelecida na Lei 13.722/2018 (Lei Lucas).</t>
  </si>
  <si>
    <t xml:space="preserve">1. COSE/Equipe Multidisciplinar/GEN</t>
  </si>
  <si>
    <t xml:space="preserve">Até Junho/2022</t>
  </si>
  <si>
    <t xml:space="preserve">REALIZAÇÃO DE PARCERIAS ESTRATÉGICAS - CAMPUS = 2</t>
  </si>
  <si>
    <t xml:space="preserve">1.2 Realizando oficina de primeiros socorros utilizando metodologia ativa</t>
  </si>
  <si>
    <t xml:space="preserve">CAMPANHA DE ORIENTAÇÃO / SENSIBILIZAÇÃO - UNIDADE = 2</t>
  </si>
  <si>
    <t xml:space="preserve">OE08 – Promover a inserção
profissional do aluno e do egresso ao mercado do trabalho
                                                                                                                     </t>
  </si>
  <si>
    <t xml:space="preserve">IE08.1 Desenvolver projetos de integração do IFS ao mundo do trabalho</t>
  </si>
  <si>
    <t xml:space="preserve">1. Realizar Feira das profissões</t>
  </si>
  <si>
    <t xml:space="preserve">1.1. Designando comissão de organização do evento</t>
  </si>
  <si>
    <t xml:space="preserve">1. Para proporcionar o conhecimento das diversas profissões e o modo e requisitos de inserção no mundo do trabalho</t>
  </si>
  <si>
    <t xml:space="preserve">1. GEN</t>
  </si>
  <si>
    <t xml:space="preserve">Até abril</t>
  </si>
  <si>
    <t xml:space="preserve">1.2. Promovendo evento com a participação de profissionais e empresas, para informar aos estudantes sobre o universo do mundo do trabalho.
</t>
  </si>
  <si>
    <t xml:space="preserve">2. Comissão </t>
  </si>
  <si>
    <t xml:space="preserve">Até o final do semestre letivo</t>
  </si>
  <si>
    <t xml:space="preserve">IEO8.2 Implementar o Programa de Acompanhamento do Egresso – PAE</t>
  </si>
  <si>
    <t xml:space="preserve">OE09 – Diversificar a oferta de cursos em diferentes níveis e modalidades de ensino</t>
  </si>
  <si>
    <t xml:space="preserve">IE09.2 – Implementar o cronograma de desenvolvimento dos cursos a serem ofertados</t>
  </si>
  <si>
    <t xml:space="preserve">1. Implementar o Curso Técnico em Comércio Integrado ao Ensino Médio na modalidade EJA  </t>
  </si>
  <si>
    <t xml:space="preserve">1.1 Solicitando a criação da Coordenadoria do curso</t>
  </si>
  <si>
    <t xml:space="preserve">1. Aumento do número de matrículas do campus e melhora no índice da relação professor/aluno (RPA). 2. Promoção da inclusão social a partir da reinserção de jovens e adultos na educação formal.</t>
  </si>
  <si>
    <t xml:space="preserve">1.1. GEN</t>
  </si>
  <si>
    <t xml:space="preserve">1.1 Até janeiro/2022</t>
  </si>
  <si>
    <t xml:space="preserve">1.1 Realizando campanha de divulgação da oferta do novo curso </t>
  </si>
  <si>
    <t xml:space="preserve">1.2. Comissão Permanente de Divulgação do Processo Seletivo</t>
  </si>
  <si>
    <t xml:space="preserve">1.2 De Janeiro a Fevereiro/2022</t>
  </si>
  <si>
    <t xml:space="preserve">1.2 Realizando a aula inaugural do curso.</t>
  </si>
  <si>
    <t xml:space="preserve">1.3. GEN</t>
  </si>
  <si>
    <t xml:space="preserve">1.2 De Março a Abril de 2022</t>
  </si>
  <si>
    <t xml:space="preserve">2. Implementar o Curso Operador de Computador na modalidade FIC</t>
  </si>
  <si>
    <t xml:space="preserve">1. Aumento do número de matrículas do campus e melhora no índice da relação professor/aluno (RPA). 2. Promoção da inclusão social a partir da formação em tecnologia.</t>
  </si>
  <si>
    <t xml:space="preserve">1.2. GEN</t>
  </si>
  <si>
    <t xml:space="preserve">OE10 – Desenvolver pesquisas aplicadas e tecnologias sociais
atendendo as demandas locais e regionais  
  </t>
  </si>
  <si>
    <t xml:space="preserve">IE10. 1. Realizar pesquisas aplicadas para atendimento das demandas locais e regionais</t>
  </si>
  <si>
    <t xml:space="preserve">IE10.3 Desenvolver parcerias com o setor produtivo e instituições de ensino e pesquisa nacionais e internacionais.</t>
  </si>
  <si>
    <t xml:space="preserve">IE10.4 Fomentar ações de incentivo à popularização da ciência</t>
  </si>
  <si>
    <t xml:space="preserve">1. Realizar a Feira de Ciência do Campus</t>
  </si>
  <si>
    <t xml:space="preserve">1.1. Designando comissão para o planejamento do evento</t>
  </si>
  <si>
    <t xml:space="preserve">Para proporcionar a divulgação de trabalhos de pesquisa e extensão desenvolvidos no campus, bem como difundir conhecimento </t>
  </si>
  <si>
    <t xml:space="preserve">1.1. COPEX</t>
  </si>
  <si>
    <t xml:space="preserve">1.2. Implementando o planejamento elaborado pela comissão </t>
  </si>
  <si>
    <t xml:space="preserve">1.2. Comissão</t>
  </si>
  <si>
    <t xml:space="preserve">2. Promover a SNCT/Semana Acadêmica do Campus</t>
  </si>
  <si>
    <t xml:space="preserve">2.1 Designando Comissão para planejar o evento</t>
  </si>
  <si>
    <t xml:space="preserve">2.1. GEN</t>
  </si>
  <si>
    <t xml:space="preserve">2.2. Implementando o planejamento elaborado pela comissão</t>
  </si>
  <si>
    <t xml:space="preserve">2.2. Comissão</t>
  </si>
  <si>
    <t xml:space="preserve">Até setembro/2022</t>
  </si>
  <si>
    <t xml:space="preserve">3. Estimular os alunos a participarem das olimpíadas das diversas áreas</t>
  </si>
  <si>
    <t xml:space="preserve">1.1. Divulgando as olimpíadas</t>
  </si>
  <si>
    <t xml:space="preserve">Para avaliar o nível de conhecimento dos estudantes participantes</t>
  </si>
  <si>
    <t xml:space="preserve">3. Docentes das áreas das olimpíadas </t>
  </si>
  <si>
    <t xml:space="preserve">Até o final do ano de acordo com os calendários das olimpíadas</t>
  </si>
  <si>
    <t xml:space="preserve">Valor estabelecido pela organização da competição</t>
  </si>
  <si>
    <t xml:space="preserve">1.2. Inscrevendo o Campus nas Olimpíadas</t>
  </si>
  <si>
    <t xml:space="preserve">1.3. Inscrevendo os alunos nas competições</t>
  </si>
  <si>
    <t xml:space="preserve">OE11 – Promover o
desenvolvimento sustentável em sincronia com os
arranjos produtivos locais 
                                                                        </t>
  </si>
  <si>
    <t xml:space="preserve">IE11. 1 Implementar planos/projetos voltados para a sustentabilidade</t>
  </si>
  <si>
    <t xml:space="preserve">IEO11.2 Implantar o Plano de Combate ao desperdício e uso racional dos recursos</t>
  </si>
  <si>
    <t xml:space="preserve">1. Desenvolver projeto de combate ao desperdício e de uso sustentável dos recursos da Instituição.</t>
  </si>
  <si>
    <t xml:space="preserve">1.1. Designar a comissão local para elaboração do projeto</t>
  </si>
  <si>
    <t xml:space="preserve">Porque a conscientização  da comunidade escolar sobre o uso racional dos recursos impacta nos custos orçamentários da instituição e contribui para a sustentabilidade da instituição.  </t>
  </si>
  <si>
    <t xml:space="preserve">1.1. CCDD</t>
  </si>
  <si>
    <t xml:space="preserve">Quantidade de ações descritas para iniciativa</t>
  </si>
  <si>
    <t xml:space="preserve">1.2. Definindo no projeto as atividades a serem desenvolvidas no ano de 2022</t>
  </si>
  <si>
    <t xml:space="preserve">1.3. Apresentando o Projeto à Gestão do Campus</t>
  </si>
  <si>
    <t xml:space="preserve">1.3. Comissão</t>
  </si>
  <si>
    <t xml:space="preserve">APRESENTAÇÃO DE RELATÓRIO / REUNIÃO DE ORIENTAÇÃO - UNIDADE = 1</t>
  </si>
  <si>
    <t xml:space="preserve">1.4. Divulgando, sensibilizando e executando as atividades do projeto.</t>
  </si>
  <si>
    <t xml:space="preserve">1.4. Comissão</t>
  </si>
  <si>
    <t xml:space="preserve">IE12. 1. Implementar planos/projetos voltados de Incentivo e Apoio ao Desenvolvimento de Atividade Artísticas, Culturais, Literárias e esportivas</t>
  </si>
  <si>
    <t xml:space="preserve">1. Realizar o RecitaIFS</t>
  </si>
  <si>
    <t xml:space="preserve">1.1 Designando comissão para planejar o evento</t>
  </si>
  <si>
    <t xml:space="preserve">1. Promoção do aspecto cultural da escola em âmbito interno e externo. 2. Divulgação do IFS e do Processo Seletivo </t>
  </si>
  <si>
    <t xml:space="preserve">1. COPEX</t>
  </si>
  <si>
    <t xml:space="preserve">1.1 Até Fevereiro/2022</t>
  </si>
  <si>
    <t xml:space="preserve">1.2. Planejando o evento</t>
  </si>
  <si>
    <t xml:space="preserve">1.2. De Abril a Agosto/2022</t>
  </si>
  <si>
    <t xml:space="preserve">OE12 – Desenvolver
potencialidades de ensino-aprendizagem capazes de promover o desenvolvimento socioeconômico, a produção cultural e cooperativismo                                                                                                    
</t>
  </si>
  <si>
    <t xml:space="preserve">1.3. Realizando o RecitaIFS em comemoração ao dia das mães.</t>
  </si>
  <si>
    <t xml:space="preserve">1.3. Maio/2022</t>
  </si>
  <si>
    <t xml:space="preserve">1.4. Realizando o RecitaIFS junto às escolas de Itabaiana e municípios vizinhos para divulgação do Processo Seletivo.</t>
  </si>
  <si>
    <t xml:space="preserve">1.4. Setembro/2022</t>
  </si>
  <si>
    <t xml:space="preserve">2. Realizar evento em comemoração ao centenário da Semana de Arte Moderna</t>
  </si>
  <si>
    <t xml:space="preserve">2.1. Designando comissão para planejar e implementar o evento.</t>
  </si>
  <si>
    <t xml:space="preserve">1. Promoção e divulgação do legado da Semana de Arte Moderna no Brasil. 2. Releituras das obras da Semana de Arte Moderna. </t>
  </si>
  <si>
    <t xml:space="preserve">2.1 COPEX</t>
  </si>
  <si>
    <t xml:space="preserve">2.2. Planejando o evento</t>
  </si>
  <si>
    <t xml:space="preserve">2.2 Comissão</t>
  </si>
  <si>
    <t xml:space="preserve">2.2. Abril/2022</t>
  </si>
  <si>
    <t xml:space="preserve">2.3. Implementando o planejamento elaborado pela comissão </t>
  </si>
  <si>
    <t xml:space="preserve">2.3 Comissão</t>
  </si>
  <si>
    <t xml:space="preserve">2.3. Abril/2022</t>
  </si>
  <si>
    <t xml:space="preserve">3. Realizar o Dia dos Mortos</t>
  </si>
  <si>
    <t xml:space="preserve">3.1. Designando comissão para planejar e implementar o evento.</t>
  </si>
  <si>
    <t xml:space="preserve">1. Divulgação da cultura mexicana. 2. Divulgação da língua estrangeira espanhola. 3. Promoção da interdisciplinaridade (história, geografia, sociologia, filosofia e letras). 
</t>
  </si>
  <si>
    <t xml:space="preserve">3.1 COPEX</t>
  </si>
  <si>
    <r>
      <rPr>
        <sz val="11"/>
        <color rgb="FF000000"/>
        <rFont val="Calibri"/>
        <family val="2"/>
        <charset val="1"/>
      </rPr>
      <t xml:space="preserve">3.1. Até Fevereiro/2022  </t>
    </r>
    <r>
      <rPr>
        <sz val="11"/>
        <color rgb="FFFF3333"/>
        <rFont val="Calibri"/>
        <family val="2"/>
        <charset val="1"/>
      </rPr>
      <t xml:space="preserve">SETEMBRO</t>
    </r>
  </si>
  <si>
    <t xml:space="preserve">3.2. Planejando o evento</t>
  </si>
  <si>
    <t xml:space="preserve">3.2 Comissão</t>
  </si>
  <si>
    <t xml:space="preserve">setembro</t>
  </si>
  <si>
    <t xml:space="preserve">3.3. Implementando o planejamento elaborado pela comissão </t>
  </si>
  <si>
    <t xml:space="preserve">3.3 Comissão</t>
  </si>
  <si>
    <t xml:space="preserve">2.3. Outubro/2022</t>
  </si>
  <si>
    <t xml:space="preserve">4. Realizar Evento "Dia da Consciência Negra"</t>
  </si>
  <si>
    <t xml:space="preserve">4.1. Designando comissão para planejar e implementar o evento.</t>
  </si>
  <si>
    <t xml:space="preserve">1. Reflexão sobre a importância do dia da Consciência Negra. 3. Promoção da interdisciplinaridade (história, geografia, sociologia, filosofia e letras). 
</t>
  </si>
  <si>
    <t xml:space="preserve">4.1 COPEX</t>
  </si>
  <si>
    <r>
      <rPr>
        <sz val="11"/>
        <color rgb="FF000000"/>
        <rFont val="Calibri"/>
        <family val="2"/>
        <charset val="1"/>
      </rPr>
      <t xml:space="preserve">4.1. Até Fevereiro/2022 </t>
    </r>
    <r>
      <rPr>
        <sz val="11"/>
        <color rgb="FFFF3333"/>
        <rFont val="Calibri"/>
        <family val="2"/>
        <charset val="1"/>
      </rPr>
      <t xml:space="preserve">OUTUBRO</t>
    </r>
  </si>
  <si>
    <t xml:space="preserve">4.2. Planejando o evento</t>
  </si>
  <si>
    <t xml:space="preserve">4.2 Comissão</t>
  </si>
  <si>
    <t xml:space="preserve">4.2. Até outubro/2022</t>
  </si>
  <si>
    <t xml:space="preserve">4.3. Implementando o planejamento elaborado pela comissão </t>
  </si>
  <si>
    <t xml:space="preserve">4.3 Comissão</t>
  </si>
  <si>
    <t xml:space="preserve">4.3. Até Novembro/2022</t>
  </si>
  <si>
    <t xml:space="preserve">5. Promover a Semana Bibliocult: cultura além da leitura </t>
  </si>
  <si>
    <t xml:space="preserve">5.1 Buscando parcerias e recursos financeiros</t>
  </si>
  <si>
    <t xml:space="preserve">5.  Porque o evento mescla expressões artísticas e científicas, proporcionando o enriquecimento cultural aos alunos </t>
  </si>
  <si>
    <t xml:space="preserve">5. COBIB</t>
  </si>
  <si>
    <t xml:space="preserve">5.1 Até Novembro/2022</t>
  </si>
  <si>
    <t xml:space="preserve">5.2 Sensibilizando alunos para a participação nos eventos</t>
  </si>
  <si>
    <t xml:space="preserve">5.2 Até Dezembro/2022</t>
  </si>
  <si>
    <t xml:space="preserve">IE12.5 Implementar o Programa “Mulheres Mil” </t>
  </si>
  <si>
    <t xml:space="preserve">IE12.6 Implantar Projetos de Ação Social</t>
  </si>
  <si>
    <t xml:space="preserve">1. Implementar o Núcleo de Estudos Afrobrasileiros e Indígenas (NEABI) </t>
  </si>
  <si>
    <t xml:space="preserve">1.1. Designando uma comissão para constituir o núcleo</t>
  </si>
  <si>
    <t xml:space="preserve">Para fomentar discussões em torno das temáticas que envolvem os grupos étnicos-raciais </t>
  </si>
  <si>
    <t xml:space="preserve">1.1 COAGRO</t>
  </si>
  <si>
    <t xml:space="preserve">Até janeiro</t>
  </si>
  <si>
    <t xml:space="preserve">1.2. Constituindo o Núcleo</t>
  </si>
  <si>
    <t xml:space="preserve">1.2 Membros da Comissão constituída</t>
  </si>
  <si>
    <t xml:space="preserve">1.3. Realizando estudos e eventos sobre as temáticas afrobrasileiras e indígenas</t>
  </si>
  <si>
    <t xml:space="preserve">1.3 NEABI</t>
  </si>
  <si>
    <t xml:space="preserve">De maio a dezembro</t>
  </si>
  <si>
    <t xml:space="preserve">1.4. Acompanhando o cumprimento da política de cotas na instituição</t>
  </si>
  <si>
    <t xml:space="preserve">1.4 NEABI</t>
  </si>
  <si>
    <t xml:space="preserve">IE12.7 Difundir Extensão Tecnológica dentro do IFS, criando espaços de estímulos.</t>
  </si>
  <si>
    <t xml:space="preserve">OE13 – Promover a
capacidade empreendedora com foco na geração de novos produtos, processos e serviços inovadores
</t>
  </si>
  <si>
    <t xml:space="preserve">IE13.1 Desenvolver projetos de empreendedorismo com foco na geração de novos produtos e serviços inovadores</t>
  </si>
  <si>
    <t xml:space="preserve">IE13.2 Desenvolver programas de empreendedorismo ou inovação</t>
  </si>
  <si>
    <t xml:space="preserve">PLANO ANUAL DE TRABALHO - CAMPI 2022</t>
  </si>
  <si>
    <t xml:space="preserve">IDENTIFICAÇÃO DE RISCOS</t>
  </si>
  <si>
    <t xml:space="preserve">ANÁLISE/AVALIAÇÃO DE RISCOS</t>
  </si>
  <si>
    <t xml:space="preserve">MEDIDA DE CONTROLE</t>
  </si>
  <si>
    <t xml:space="preserve">TRATAMENTO DO RISCO</t>
  </si>
  <si>
    <t xml:space="preserve">COMUNICAÇÃO/
INFORMAÇÃO</t>
  </si>
  <si>
    <t xml:space="preserve">MONITORAMENTO </t>
  </si>
  <si>
    <t xml:space="preserve">Perspectiva</t>
  </si>
  <si>
    <t xml:space="preserve">Objetivos estratégicos</t>
  </si>
  <si>
    <t xml:space="preserve">Iniciativas</t>
  </si>
  <si>
    <t xml:space="preserve">Categoria</t>
  </si>
  <si>
    <t xml:space="preserve">Tipo de Risco</t>
  </si>
  <si>
    <t xml:space="preserve">Descrição do Risco</t>
  </si>
  <si>
    <t xml:space="preserve">Causa</t>
  </si>
  <si>
    <t xml:space="preserve">Consequência</t>
  </si>
  <si>
    <t xml:space="preserve">Probabilidade de Ocorrência</t>
  </si>
  <si>
    <t xml:space="preserve">Impacto</t>
  </si>
  <si>
    <t xml:space="preserve">Nível de Risco</t>
  </si>
  <si>
    <t xml:space="preserve">Medidas</t>
  </si>
  <si>
    <t xml:space="preserve">Resposta ao Risco</t>
  </si>
  <si>
    <t xml:space="preserve">Responsável</t>
  </si>
  <si>
    <t xml:space="preserve">Status</t>
  </si>
  <si>
    <t xml:space="preserve">OE01 - Promover a racionalização dos
recursos orçamentários visando a alocação eficiente e eficaz</t>
  </si>
  <si>
    <t xml:space="preserve">IE01.1. Elaborar planos para o uso e alocação dos recursos orçamentários de forma eficiente e eficaz (DGB/PROEN)</t>
  </si>
  <si>
    <t xml:space="preserve">Orçamentário-financeiro</t>
  </si>
  <si>
    <t xml:space="preserve">Negativo</t>
  </si>
  <si>
    <t xml:space="preserve">Planejamento inadequado para alocação e uso dos recursos</t>
  </si>
  <si>
    <t xml:space="preserve">1. Cultura do não planejar; 2.Desconhecimento da construção e execução do orçamento público; Desconhecimento das prioridades para alocação dos recursos</t>
  </si>
  <si>
    <t xml:space="preserve">Possível uso não eficiente dos recursos</t>
  </si>
  <si>
    <t xml:space="preserve">Alto</t>
  </si>
  <si>
    <t xml:space="preserve">1. Sensibilizar os gestores para importância do planejamento orçamentário, por meio de reuniões frequentes de monitoramento; 2. Promover cursos de formação para gestores na área orçamentária; 3. Definir/elencar as prioridades do campus
</t>
  </si>
  <si>
    <t xml:space="preserve">Transferir ou Compartilhar</t>
  </si>
  <si>
    <t xml:space="preserve">DG/GADM/GEN/PROAD
</t>
  </si>
  <si>
    <t xml:space="preserve">Não iniciada ou planejada</t>
  </si>
  <si>
    <t xml:space="preserve">SELECIONE</t>
  </si>
  <si>
    <t xml:space="preserve">Inexecução das ações propostas para sensibilização e divulgação do orçamento.</t>
  </si>
  <si>
    <t xml:space="preserve">1. Quantitativo reduzido de servidores; 2. Não priorização da campanha. 3. Sensibilização inadequada da comunidade.</t>
  </si>
  <si>
    <t xml:space="preserve">1. Dificuldade da comunidade em compreender o uso e alocação do orçamento. 2. Dificuldade dos setores em dimensionar as demandas orçamentários. </t>
  </si>
  <si>
    <t xml:space="preserve">1. Definir previamente as competências dos servidores designados para a campanha; 2. Monitorar a execução da campanha, por meio de reuniões prévias e  relatórios de execução. 3. Sensibilizar a comunidade escolar sobre a importância em conhecer noções do orçamento público.
</t>
  </si>
  <si>
    <t xml:space="preserve">Mitigar </t>
  </si>
  <si>
    <t xml:space="preserve">GADM / DG
</t>
  </si>
  <si>
    <t xml:space="preserve">IE01.3. Intensificar a captação de recursos extraorçamentários através de projetos</t>
  </si>
  <si>
    <t xml:space="preserve">Não conseguir orçamento desejada através do diálogo.</t>
  </si>
  <si>
    <t xml:space="preserve">1. Dificuldade de contato com os parlamentares. </t>
  </si>
  <si>
    <t xml:space="preserve">1. Não obteção do orçamento e consequente não expansão estrutural do campus e dos projetos educacionais. </t>
  </si>
  <si>
    <t xml:space="preserve">Ficar atento aos prazos de disponibilização das emendas</t>
  </si>
  <si>
    <t xml:space="preserve">OE02 – Prover infraestrutura necessária de atendimento às necessidades Institucionais da comunidade.   </t>
  </si>
  <si>
    <t xml:space="preserve">IE02.1. Elaborar e implementar Plano de gerenciamento da manutenção patrimonial</t>
  </si>
  <si>
    <t xml:space="preserve">Operacional</t>
  </si>
  <si>
    <t xml:space="preserve">Ausência ou superficialidade das informações necessárias para subsidiar  a atualização do Plano.</t>
  </si>
  <si>
    <t xml:space="preserve">1. Inexistência de banco de dados com as informações sistematizadas; 2. Indefinição quanto aos critérios de busca das informações; 3. Aumento das atividades em decorrência de várias indefinições no âmbito administrativo em função da pandemia.</t>
  </si>
  <si>
    <t xml:space="preserve">1. Dificuldade em emitir relatórios precisos. 2. Dificuldade em tomar decisões com relação às informações não sistematizadas.</t>
  </si>
  <si>
    <t xml:space="preserve">1. Diversificar as fontes de coleta de informações (SIPAC, SPIUNET, relatórios gerenciais); 2. Definir os critérios de busca das informações necessárias ao Plano (check list, roteiro de critérios).</t>
  </si>
  <si>
    <t xml:space="preserve">COALP /CM / COMISSÃO
</t>
  </si>
  <si>
    <t xml:space="preserve">Não aprovação do projeto</t>
  </si>
  <si>
    <t xml:space="preserve">1. Não atendimento aos requisitos em edital. 2. Alta concorrência.</t>
  </si>
  <si>
    <t xml:space="preserve">2. Precarização de aulas práticas e de desenvolviemento de pesquisa.</t>
  </si>
  <si>
    <t xml:space="preserve">1. Verificar outras fontes de financiamento. 2. Manifestar a necessidade de implementação do laboratório às instâncias superiores.  </t>
  </si>
  <si>
    <t xml:space="preserve">GEN/CCOMP</t>
  </si>
  <si>
    <t xml:space="preserve">OE03 – Promover integração dos
servidores, buscando melhorias de clima organizacional e da qualidade de vida</t>
  </si>
  <si>
    <t xml:space="preserve">IE03.1 Projeto "Centros de Convivências para os servidores" </t>
  </si>
  <si>
    <t xml:space="preserve">Estratégico</t>
  </si>
  <si>
    <t xml:space="preserve">Baixa adesão dos servidores ao projeto de integração e pertencimento do campus</t>
  </si>
  <si>
    <t xml:space="preserve">1. Indefinição de datas para realização das atividades em função do calendário ajustada mediante a pandemia; 2. Desinteresse dos servidores em participar das ações; 3.  Ações concentradas no período de maior demanda nos setores; 4. Ações pouco atrativas ao público-alvo; 5.  Fragilidade na mobilização e incentivo ao envolvimento dos servidores nas ações do projeto.</t>
  </si>
  <si>
    <t xml:space="preserve">1.Pouco envolvimento dos servidores e  insucesso em eventos específicos; 2. Não desenvolver o sentimento de pertencimento entre os servidores em sua totalidade; 3. Comprometimento do clima organizacional;</t>
  </si>
  <si>
    <t xml:space="preserve">1. Planejar as ações alinhadas com o calendário acadêmico; 2. Inserir nas ações atividades dinâmicas e atrativas que estimulem a participação dos servidores; 3.  Aplicar um questionário para consultar os servidores sobre melhor período para execução das ações do projeto; 4. Sensibilizar as chefias imediatas e os demais servidores  uma semana antes de cada evento, utilizando recursos visuais e o contato pessoal direto.</t>
  </si>
  <si>
    <t xml:space="preserve">Mitigar</t>
  </si>
  <si>
    <t xml:space="preserve">Comissão local do projeto de integração e sensibilização dos servidores</t>
  </si>
  <si>
    <t xml:space="preserve">Não desenvolvimento/implementação do programa de ambientação de novos servidores</t>
  </si>
  <si>
    <t xml:space="preserve">1. Indisponibilidade de vagas para contratação de novos servidores. 2. Restrições orçamentárias. 3. Não realização de concurso público. 4. Falta de planejamento.</t>
  </si>
  <si>
    <t xml:space="preserve">1. Não aplicação das iniciativas previstas no programa de ambientação dos novos servidores. 2. Ineficiência de orientação dos novos servidores.</t>
  </si>
  <si>
    <t xml:space="preserve">1. Estabelecer comunicação com as instâncias superiores a fim de viabilizar a chegada de novos servidores ao Campus. 2. Mobilizar a comissão para o desenvolvimento do plano. </t>
  </si>
  <si>
    <t xml:space="preserve">DG</t>
  </si>
  <si>
    <t xml:space="preserve">IE03.5 Desenvolver o Programa de ergonomia</t>
  </si>
  <si>
    <t xml:space="preserve">Não ocorrência do treinamento.</t>
  </si>
  <si>
    <t xml:space="preserve">1. Falta de planejamento na organização do treinamento. 2. Baixa adesão dos servidores. 3. Falta de divulgação e incentivo. 3. Modelo de capacitação pouco atrativo.</t>
  </si>
  <si>
    <t xml:space="preserve">1. Falta de conhecimento dos servidores sobre ergonomia. 2. DEsenvolvimento de problemas de saúde decorrentes da falta do conhecimento em ergonomia.</t>
  </si>
  <si>
    <t xml:space="preserve">1. Mobilizar a comissão no desenvolvimento das ações propostas no plano. 2. Divulgar e incentivar a participação dos servidores no treinamento. 3. Realizar as capacitações em modalidades atrativas e flexíveis (gamificação, EaD).</t>
  </si>
  <si>
    <t xml:space="preserve">IE03.6 Desenvolver o Programa de solicitação e utilização de EPI pelos servidores</t>
  </si>
  <si>
    <t xml:space="preserve">Não realização da campanha</t>
  </si>
  <si>
    <t xml:space="preserve">1. Falta planejamento e organização da campanha. </t>
  </si>
  <si>
    <t xml:space="preserve">1. Não desenvolvimento e/ou divulgação de atividades relacionadas ao uso de EPI. 2. Acidentes de trabalhos decorrentes da falta do uso de EPI. </t>
  </si>
  <si>
    <t xml:space="preserve">1. Mobilizar a comunidade no desenvolvimento das ações propostas na campanha. 2. Divulgar e incentivar a participação dos servidores na campanha.</t>
  </si>
  <si>
    <t xml:space="preserve">DG/GADM/CM</t>
  </si>
  <si>
    <t xml:space="preserve">OE05 – Fomentar boas práticas de
Governança e Gestão</t>
  </si>
  <si>
    <t xml:space="preserve">Não ocorrerem as capacitações</t>
  </si>
  <si>
    <t xml:space="preserve">1. Baixa adesão dos servidores. 2. Falta de divulgação e incentivo. 3. Modelo de capacitação pouco atrativo.</t>
  </si>
  <si>
    <t xml:space="preserve">1. Falta de conhecimento dos servidores sobre o planejamento estratégico da instituição. 2. Dificuldade de realizar e monitorar o planejamento anual.</t>
  </si>
  <si>
    <t xml:space="preserve">1. Divulgar e incentivar a participação dos servidores nas atividades de capacitação através dos canais institucionais. 2. Realizar as capacitações em modalidades atrativas e flexíveis (gamificação, EaD).</t>
  </si>
  <si>
    <t xml:space="preserve">COPLAN</t>
  </si>
  <si>
    <t xml:space="preserve">Integridade</t>
  </si>
  <si>
    <t xml:space="preserve">Não implementação dos controles definidos para os riscos mapeados</t>
  </si>
  <si>
    <t xml:space="preserve">1. A falta de recursos financeiros; 2. Ausência de monitoramento da matriz de riscos construída pelo setor; 3. Cultura de gerenciamento de riscos incipiente na instituição; 4. Rotatividade nos setores (coordenações)</t>
  </si>
  <si>
    <t xml:space="preserve">1. Não atingimento dos objetivos do processo e desperdício de recursos públicos; 2. Responsabilização dos envolvidos pelos órgãos de controle; 3. Comprometimento da imagem institucional</t>
  </si>
  <si>
    <t xml:space="preserve">1. Realizar reuniões frequentes com os setores para monitoramento dos riscos elencados; 2. Criar um painel de acompanhamento do status das ações para facilitar a comunicação entre os setores responsáveis pelo processo em análise (via e-mail, diretório ou trello); 3. Realizar capacitações contínuas sobre a Gestão de riscos nas unidades; 4. Estabelecer um fluxograma de monitoramento dos riscos e divulgá-los entre os servidores envolvidos nos processos.</t>
  </si>
  <si>
    <t xml:space="preserve">COPLAN /DG /GADM/GEN</t>
  </si>
  <si>
    <t xml:space="preserve">Baixa adesão dos servidores à capacitação.</t>
  </si>
  <si>
    <t xml:space="preserve">1. Baixa adesão dos servidores. 2. Falta de divulgação e incentivo à participação nas capacitações. 3. Modelo de capacitação pouco atrativo.</t>
  </si>
  <si>
    <t xml:space="preserve">1. Falta de conhecimento dos servidores sobre a gestão de riscos e seu modelo e gestão no IFS. 2. Dificuldade de realizar e monitoraramento dos riscos identificados no Mapa de riscos.</t>
  </si>
  <si>
    <t xml:space="preserve">COPLAN/DGR</t>
  </si>
  <si>
    <t xml:space="preserve">IE05.9 Implementar o Modelo de Gestão dos processos finalísticos</t>
  </si>
  <si>
    <t xml:space="preserve">Inadequação do layout do novo ambiente para organização dos documentos, sem espaço e estrutura adequados para triagem e seleção dos documentos, a fim de realizar o trabalho arquivísitco.</t>
  </si>
  <si>
    <t xml:space="preserve">1. Realocação do Arquivo para outro de espaço.</t>
  </si>
  <si>
    <t xml:space="preserve">1. Comprometimento dos trabalhos para organização do arquivo. 2. Dificuldade de localização dos documentos.</t>
  </si>
  <si>
    <t xml:space="preserve">1. Reorganizar o espaço retirando a parede que divide o arquivo. </t>
  </si>
  <si>
    <t xml:space="preserve">GADM/CPRA</t>
  </si>
  <si>
    <t xml:space="preserve">IE05.14. Implementar o Programa de  Integridade</t>
  </si>
  <si>
    <t xml:space="preserve">Baixa sensibilização/adesão dos servidores às capacitações sobre Integridade</t>
  </si>
  <si>
    <t xml:space="preserve">1. Pouco conhecimento da Campanha de Integridade do IFS e dos desdobramentos de ações do Plano; 2. Pouco comprometimento da gestão em divulgar e implementar ações de Integridade nas unidades; 3. Foco no caráter punitivo em detrimento do caráter educativo .</t>
  </si>
  <si>
    <t xml:space="preserve">1. Desconhecimento dos servidores sobre integridade pública e seus valores. 2. Danos à imagem da instituição; 3. Aumento da demanda de processos administrativos disciplinares; 4. Piora no clima organizacional (desgaste nas relações interpessoais)</t>
  </si>
  <si>
    <t xml:space="preserve">1. Realizar divulgação no campus com as instâncias de Integridade; 2. Divulgar as as capacitações sobre integridade pública nas atividades coletivas dos campi de forma contínua; 3. Verificar o nível de conhecimento dos servidores sobre as dimensões do Plano de Integridade, após a implementação das medidas anteriores.</t>
  </si>
  <si>
    <t xml:space="preserve">Mitigar /Compartilhar</t>
  </si>
  <si>
    <t xml:space="preserve">COPLAN /DG /GADM /GEN/DGR</t>
  </si>
  <si>
    <t xml:space="preserve">OE06 – Aperfeiçoar processos e
procedimentos institucionais</t>
  </si>
  <si>
    <t xml:space="preserve">IE06.1 Realizar mapeamento dos processos críticos finalísticos e de apoio </t>
  </si>
  <si>
    <t xml:space="preserve">Fluxograma com supressão de etapas relevantes no processo</t>
  </si>
  <si>
    <t xml:space="preserve">1. Pouco conhecimento dos regulamentos que regem o processo; 2. Alta rotatividade de servidores no setor</t>
  </si>
  <si>
    <t xml:space="preserve">Burocratização e lentidão do rito do processo.</t>
  </si>
  <si>
    <t xml:space="preserve">1. Sistematizar os regulamentos que regem o processo a ser mapeado; 2. Validar o fluxograma com os servidores envolvidos no processo.</t>
  </si>
  <si>
    <t xml:space="preserve">COPLAN/COSE/CCDD/ASPED</t>
  </si>
  <si>
    <t xml:space="preserve">IE06.3. Projeto "Campanha de Preservação do Patrimônio Público"</t>
  </si>
  <si>
    <t xml:space="preserve">Baixa adesão da comunidade escolar as atividades da campanha</t>
  </si>
  <si>
    <t xml:space="preserve">1. Metodologia de execução das ações da campanha ineficaz; 2. Falta de clareza da campanha</t>
  </si>
  <si>
    <t xml:space="preserve">Uso inadequado do patrimônio  público e desperdício do recurso público</t>
  </si>
  <si>
    <t xml:space="preserve">1. Registrar as ações desenvolvidas pela campanha que possibilitem um maior envolvimento da comunidade; 2. Monitorar as ocorrências de manutenção e quebra do patrimônio público. </t>
  </si>
  <si>
    <t xml:space="preserve">DG/COMISSÃO DE PRESERVAÇÃO DO PATRIMÔNIO PÚBLICO</t>
  </si>
  <si>
    <t xml:space="preserve">IE06.6. Implementar procedimentos administrativos</t>
  </si>
  <si>
    <t xml:space="preserve">IE06.7. Desenvolver projetos para preservação dos objetos museais da EPT em Sergipe.</t>
  </si>
  <si>
    <t xml:space="preserve">OE07 - Implantar as Políticas Institucionais de Ensino</t>
  </si>
  <si>
    <t xml:space="preserve">IE07.2 Promover Inovação de Métodos e Técnicas Pedagógicas </t>
  </si>
  <si>
    <t xml:space="preserve">Não ocorrer as capacitações/qualificações</t>
  </si>
  <si>
    <t xml:space="preserve">1. Não formalização de parcerias institucionais; 2. não aderência das instituições; 3. falta de recursos financeiros; 4.  não aderência dos docentes </t>
  </si>
  <si>
    <t xml:space="preserve">1. Pouca oferta de treinamento/capacitação; 2. uso de metodologias pouco ativas no processo de ensino-aprendizagem; 3. impacto na avaliação do MEC; 4.  menor qualidade na prestação de serviço a comunidade</t>
  </si>
  <si>
    <t xml:space="preserve">1. Mobilizar os docentes e equipe multidisciplinar para participarem das formações e divulgar os eventos de capacitação; 2. Firmar parcerias com outros campi ou instituições para realizar capacitações in company.</t>
  </si>
  <si>
    <t xml:space="preserve">GEN/ASPED</t>
  </si>
  <si>
    <t xml:space="preserve">Não realizar a avaliação </t>
  </si>
  <si>
    <t xml:space="preserve">1. Não adesão dos discentes; 2. Número reduzido de estagiários</t>
  </si>
  <si>
    <t xml:space="preserve">Não avaliação da percepção  dos discentes sobre o estágio e perda da oportunidade de usar os dados para o planejamento de ações do setor.</t>
  </si>
  <si>
    <t xml:space="preserve">1.Realizar busca ativa dos estagiários e sensibiliza-los da importância de responderem o instrumento de avaliação.</t>
  </si>
  <si>
    <t xml:space="preserve">NAE</t>
  </si>
  <si>
    <t xml:space="preserve">Não divulgação do material nas mídias digitais</t>
  </si>
  <si>
    <t xml:space="preserve">Alta demanda de atividades dos setores e pequeno número de servidores</t>
  </si>
  <si>
    <t xml:space="preserve">Pouca visibilidade da política de assistência estudantil entre os discentes</t>
  </si>
  <si>
    <t xml:space="preserve">1. Estabelecimento de cronograma para divulgação do material; 2.Partilha da responsabilidade entre a equipe multidisciplinar; 3. Estabelecer parceria com a Ascon</t>
  </si>
  <si>
    <t xml:space="preserve">Não desenvolvimento das ações planejadas que favorecem a permanência e o êxito dos alunos</t>
  </si>
  <si>
    <t xml:space="preserve">1. Falta de alimentação do sistema SIGAA em tempo hábil; 2. dificuldade na coleta dos dados; 3. falta de adesão de professores e alunos; </t>
  </si>
  <si>
    <t xml:space="preserve">1. Não melhorar os indicadores de retenção e de evasão; 2. pouca melhoria da organização do trabalho escolar e dos processos de ensino-aprendizagem; 3. comprometimento na manutenção dos cursos ofertados.</t>
  </si>
  <si>
    <t xml:space="preserve">1. Monitorar a execução das ações, por meio de reuniões com os coordenadores e relatório/planejamentos/listas desenvolvidos pelos docentes; 2. Sensibilizar os docentes quanto a alimentação do sistema em tempo hábil; 3. Sensibilizar os discentes à participarem das ações propostas.</t>
  </si>
  <si>
    <t xml:space="preserve">CAEIT/GEN/ASPED</t>
  </si>
  <si>
    <t xml:space="preserve">1. Falta de alimentação do sistema SIGAA em tempo hábil; 2. dificuldade na coleta dos dados; 3. falta de adesão de professores e alunos; 4. número insuficiente de servidores na ASPED</t>
  </si>
  <si>
    <t xml:space="preserve">1. Não melhorar os indicadores de retenção e de evasão; 2. Pouca melhoria da organização do trabalho escolar e dos processos de ensino-aprendizagem; 3. Comprometimento na manutenção dos cursos ofertados.</t>
  </si>
  <si>
    <t xml:space="preserve">Inexecução das ações propostas no projeto de saúde do discente</t>
  </si>
  <si>
    <t xml:space="preserve">1. Não adesão dos alunos ao projeto; 2. divulgação insuficiente das ações do programa entre os discentes; 3. pouco envolvimento/comprometimento dos docentes no incentivo à participação dos estudantes</t>
  </si>
  <si>
    <t xml:space="preserve">1.Não capacitação da comunidade acadêmica para o atendimento de primeiros socorros dos principais agravos que acontecem em ambientes escolares</t>
  </si>
  <si>
    <t xml:space="preserve">1. Utilizar metodologia diversificada e atrativa; 2. Realizar ampla divulgação das ações a serem desenvolvidas, utilizando os diversos canais de comunicação do campus; 3. Sensibilizar os docentes sobre a importância das ações.</t>
  </si>
  <si>
    <t xml:space="preserve">COSE / GEN / ASCOM</t>
  </si>
  <si>
    <t xml:space="preserve">OE08 – Promover a inserção
profissional do aluno e do egresso ao mercado do trabalho</t>
  </si>
  <si>
    <t xml:space="preserve">IE08.1 - Desenvolver projetos de integração do IFS junto à sociedade</t>
  </si>
  <si>
    <t xml:space="preserve">Não realização do evento</t>
  </si>
  <si>
    <t xml:space="preserve">1. Falta planejamento e organização do evento. </t>
  </si>
  <si>
    <t xml:space="preserve">1. Baixa integração dos discentes do IFS ao mundo do trabalho.</t>
  </si>
  <si>
    <t xml:space="preserve">1. Mobilizar a comunidade acadêmica para organização e realização do evento.
</t>
  </si>
  <si>
    <t xml:space="preserve">OE09 – Diversificar a oferta de cursos em diferentes níveis e modalidades de ensino </t>
  </si>
  <si>
    <t xml:space="preserve">Não ocorrer aprovação do curso em tempo hábil para oferta de vagas.</t>
  </si>
  <si>
    <t xml:space="preserve">1.  Falta de tempo. 2. Rotina burocrática.</t>
  </si>
  <si>
    <t xml:space="preserve">1. Não implemtação dos novos cursos; 3. Não ampliação do número de matrículas.</t>
  </si>
  <si>
    <t xml:space="preserve">1. Solicitar agilidade no trâmite burocrático;</t>
  </si>
  <si>
    <t xml:space="preserve">GEN</t>
  </si>
  <si>
    <t xml:space="preserve">OE10 – Desenvolver pesquisas aplicadas e tecnologias sociais atendendo as demandas locais e regionais  </t>
  </si>
  <si>
    <t xml:space="preserve">Não realização do(s) evento(s)/olimpíada(s)</t>
  </si>
  <si>
    <t xml:space="preserve">1. Não desenvolvimento e/ou popularização da ciência. </t>
  </si>
  <si>
    <t xml:space="preserve">1. Mobilizar a comunidade acadêmica para organização e realização do evento.</t>
  </si>
  <si>
    <t xml:space="preserve">GEN/COMISSÃO</t>
  </si>
  <si>
    <t xml:space="preserve">OE11 – Promover o desenvolvimento sustentável em sincronia com os
arranjos produtivos locais</t>
  </si>
  <si>
    <t xml:space="preserve">IEO11.2. Implantar o Plano de Combate ao desperdício e uso racional dos recursos</t>
  </si>
  <si>
    <t xml:space="preserve">Imagem ou reputação</t>
  </si>
  <si>
    <t xml:space="preserve">Não colocar o projeto em prática por falta de recursos financeiros ou de apoio de pessoal.</t>
  </si>
  <si>
    <t xml:space="preserve">1. Falta de interesse da comunidade acadêmica em assumir a responsabilidade pela sustentabilidade no campus. 2. Falta de recursos financeiros para divulgação.</t>
  </si>
  <si>
    <t xml:space="preserve">Projeto realizado apenas no papel, com isso trazendo para o campus um imagem ruim de falta de compromisso com o meio ambiente.</t>
  </si>
  <si>
    <t xml:space="preserve">1. Definir meios de divulgação e orçamento e mobilizar toda a comunidade acadêmica para a valorização das medidas de sustentabilidade.</t>
  </si>
  <si>
    <t xml:space="preserve">CCDD / GEN</t>
  </si>
  <si>
    <t xml:space="preserve">OE12 – Desenvolver potencialidades de ensino-aprendizagem capazes de promover o desenvolvimento socioeconômico, a produção cultural e cooperativismo   </t>
  </si>
  <si>
    <t xml:space="preserve">IE12. 1. Implementar planos/projetos voltados para Institucionais de Incentivo e Apoio ao Desenvolvimento de Atividade Artísticas, Culturais e Literárias, esportivas</t>
  </si>
  <si>
    <t xml:space="preserve">Não realização do(s) evento(s)</t>
  </si>
  <si>
    <t xml:space="preserve">1. Não desenvolvimento e/ou divulgação de atividades artísticos, culturais e esportivas. </t>
  </si>
  <si>
    <t xml:space="preserve">1. Mobilizar a comunidade acadêmica para a organização e realização dos eventos.</t>
  </si>
  <si>
    <t xml:space="preserve">PROPEX</t>
  </si>
  <si>
    <t xml:space="preserve">Baixa adesão da comunidade escolar às ações</t>
  </si>
  <si>
    <t xml:space="preserve">1. Indisponibilidade dos alunos por conta do  acúmulo de outras atividades escolares; 2. pouca sensibilização e divulgação das ações.</t>
  </si>
  <si>
    <t xml:space="preserve">1. Baixo aproveitamento das atividades culturais; 2. aprendizagem desvirtuada dos aspectos culturais; 3. desarticulação da arte / cultura no processo de aprendizagem do estudantes.</t>
  </si>
  <si>
    <t xml:space="preserve">MÉDIO</t>
  </si>
  <si>
    <t xml:space="preserve">1. Sensibilizar a comunidade escolar para participar das ações do projeto; 2.  Planejar a realização das ações observando momentos oportunos no calendário escolar.</t>
  </si>
  <si>
    <t xml:space="preserve">COBIB</t>
  </si>
  <si>
    <t xml:space="preserve">IE12.5 Dar continuidade ao programa Mulheres Mil</t>
  </si>
  <si>
    <t xml:space="preserve">IE12.6 Implantar o Projetos de Ação Social</t>
  </si>
  <si>
    <t xml:space="preserve">IE12.7 Difundir Extensão Tecnológica dentro do IFS, criando espaços de estimulos </t>
  </si>
  <si>
    <t xml:space="preserve">OE13 – Promover a capacidade empreendedora com foco na geração de novos produtos, processos e serviços inovadores</t>
  </si>
  <si>
    <t xml:space="preserve">IE02.6 Criar o Laboratório de Produção de Materiais Digitais </t>
  </si>
  <si>
    <t xml:space="preserve">IE07.3 Desenvolver o Projeto de Sala de Aula Invertida (Design Thinking)</t>
  </si>
  <si>
    <t xml:space="preserve">IE07.4. Implantar a Política de Ensino com as diretrizes para: estágio, responsabilidade social, acessibilidade, internacionalização, avaliação interna e externa.</t>
  </si>
  <si>
    <t xml:space="preserve">IE07.5 Elaborar o Programa de Acompanhamento do Rendimento dos Estudantes</t>
  </si>
  <si>
    <t xml:space="preserve">IE07.6 Fortalecer a Política de Assistência Estudantil</t>
  </si>
  <si>
    <t xml:space="preserve">IE07.7 Desenvolver programas para permanência e êxito dos alunos</t>
  </si>
  <si>
    <t xml:space="preserve">IEO11.2. Implantar e disseminar o programa REUSE para bens permanentes e de consumo</t>
  </si>
  <si>
    <t xml:space="preserve">Probabilidade de Ocorrência (peso)</t>
  </si>
  <si>
    <t xml:space="preserve">Perspectivas: ORÇAMENTÁRIA, PESSOAS E CRESCIMENTO e PROCESSOS</t>
  </si>
  <si>
    <t xml:space="preserve">Conformidade</t>
  </si>
  <si>
    <t xml:space="preserve">Positivo</t>
  </si>
  <si>
    <t xml:space="preserve">Evitar</t>
  </si>
  <si>
    <t xml:space="preserve">Realizada </t>
  </si>
  <si>
    <t xml:space="preserve">Em andamento</t>
  </si>
  <si>
    <t xml:space="preserve">Aceitar </t>
  </si>
  <si>
    <t xml:space="preserve">Suspensa ou cancelada</t>
  </si>
  <si>
    <t xml:space="preserve">Tecnológico</t>
  </si>
  <si>
    <t xml:space="preserve">Fiscal</t>
  </si>
  <si>
    <t xml:space="preserve">Ambiental</t>
  </si>
  <si>
    <t xml:space="preserve">Perspectiva: RESULTADOS À SOCIEDADE</t>
  </si>
  <si>
    <t xml:space="preserve">Meta</t>
  </si>
  <si>
    <t xml:space="preserve">Objetivo Estratégico   </t>
  </si>
  <si>
    <t xml:space="preserve">Indicador</t>
  </si>
  <si>
    <t xml:space="preserve">Iniciativas Estratégicas</t>
  </si>
  <si>
    <t xml:space="preserve">Investimento</t>
  </si>
  <si>
    <t xml:space="preserve">Orçamentária</t>
  </si>
  <si>
    <t xml:space="preserve">Indicador 1: Número de ações para promoção da racionalização dos recursos
orçamentários.</t>
  </si>
  <si>
    <t xml:space="preserve">Pró-reitorias e DG's campi</t>
  </si>
  <si>
    <t xml:space="preserve">capital humano, organizacional e de informação</t>
  </si>
  <si>
    <t xml:space="preserve">PROAD</t>
  </si>
  <si>
    <t xml:space="preserve">PROAD/PRODIN/PROPEX/DINOVE/DG's campi</t>
  </si>
  <si>
    <t xml:space="preserve">Pessoas e Crescimento</t>
  </si>
  <si>
    <t xml:space="preserve">Indicador 2: Percentual de satisfação do usuário com a
infraestrutura física e tecnológica.
</t>
  </si>
  <si>
    <t xml:space="preserve">capital humano, organizacional
e orçamentário</t>
  </si>
  <si>
    <r>
      <rPr>
        <sz val="11"/>
        <color rgb="FF000000"/>
        <rFont val="Calibri"/>
        <family val="2"/>
        <charset val="1"/>
      </rPr>
      <t xml:space="preserve">DTI e PROEN </t>
    </r>
    <r>
      <rPr>
        <sz val="11"/>
        <color rgb="FFFF0000"/>
        <rFont val="Calibri"/>
        <family val="2"/>
        <charset val="1"/>
      </rPr>
      <t xml:space="preserve">(DINOVE)</t>
    </r>
  </si>
  <si>
    <t xml:space="preserve">capital humano, organizacional,
orçamentário e de informação</t>
  </si>
  <si>
    <t xml:space="preserve">Indicador 3: Número de ações/atividades realizadas para integração dos
servidores.</t>
  </si>
  <si>
    <t xml:space="preserve">PROGEP</t>
  </si>
  <si>
    <t xml:space="preserve">NIST/PRODIN</t>
  </si>
  <si>
    <t xml:space="preserve">PROGEP e DG's campi</t>
  </si>
  <si>
    <t xml:space="preserve">DPG/PRODIN</t>
  </si>
  <si>
    <t xml:space="preserve">DGR/PRODIN</t>
  </si>
  <si>
    <t xml:space="preserve">DTI</t>
  </si>
  <si>
    <t xml:space="preserve">DLC/PROAD</t>
  </si>
  <si>
    <r>
      <rPr>
        <sz val="11"/>
        <color rgb="FF000000"/>
        <rFont val="Calibri"/>
        <family val="2"/>
        <charset val="1"/>
      </rPr>
      <t xml:space="preserve">IE05.9 Implementar o Modelo de Gestão dos </t>
    </r>
    <r>
      <rPr>
        <sz val="11"/>
        <color rgb="FFFF0000"/>
        <rFont val="Calibri"/>
        <family val="2"/>
        <charset val="1"/>
      </rPr>
      <t xml:space="preserve">(por)</t>
    </r>
    <r>
      <rPr>
        <sz val="11"/>
        <color rgb="FF000000"/>
        <rFont val="Calibri"/>
        <family val="2"/>
        <charset val="1"/>
      </rPr>
      <t xml:space="preserve"> processos </t>
    </r>
    <r>
      <rPr>
        <sz val="11"/>
        <color rgb="FFFF0000"/>
        <rFont val="Calibri"/>
        <family val="2"/>
        <charset val="1"/>
      </rPr>
      <t xml:space="preserve">(</t>
    </r>
    <r>
      <rPr>
        <sz val="11"/>
        <color rgb="FF000000"/>
        <rFont val="Calibri"/>
        <family val="2"/>
        <charset val="1"/>
      </rPr>
      <t xml:space="preserve">finalísticos, de apoio e gerenciais</t>
    </r>
    <r>
      <rPr>
        <sz val="11"/>
        <color rgb="FFFF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</si>
  <si>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EP/PRODIN </t>
    </r>
    <r>
      <rPr>
        <sz val="11"/>
        <color rgb="FFFF0000"/>
        <rFont val="Calibri"/>
        <family val="2"/>
        <charset val="1"/>
      </rPr>
      <t xml:space="preserve">(em parceria com  as áreas)</t>
    </r>
  </si>
  <si>
    <t xml:space="preserve">CGPA/PROAD</t>
  </si>
  <si>
    <t xml:space="preserve">capital humano, organizacional ,
orçamentário e de informaçã</t>
  </si>
  <si>
    <t xml:space="preserve">Capital humano, de informação,
organizacional e orçamentário</t>
  </si>
  <si>
    <t xml:space="preserve">Indicador 6: Número de processos mapeados e procedimentos
institucionais padronizados</t>
  </si>
  <si>
    <t xml:space="preserve">EP/PRODIN</t>
  </si>
  <si>
    <t xml:space="preserve">COPAT/PROAD/DC
OM</t>
  </si>
  <si>
    <t xml:space="preserve">PROEN (todas as Pró-reitorias)</t>
  </si>
  <si>
    <t xml:space="preserve">PROEN</t>
  </si>
  <si>
    <t xml:space="preserve">capital humano</t>
  </si>
  <si>
    <t xml:space="preserve">capital humano e organizacional</t>
  </si>
  <si>
    <t xml:space="preserve">DIAE/PROEN</t>
  </si>
  <si>
    <t xml:space="preserve">DG's (COSE) dos campi</t>
  </si>
  <si>
    <t xml:space="preserve">Indicador 8 : Número de programas/projetos que promovam a
inserção do aluno e do egresso ao mercado/mundo de trabalho</t>
  </si>
  <si>
    <t xml:space="preserve">PROPEX/PROEN/PRODIN</t>
  </si>
  <si>
    <t xml:space="preserve">capital humana e orçamentário</t>
  </si>
  <si>
    <t xml:space="preserve">DIREX/PROPEX</t>
  </si>
  <si>
    <t xml:space="preserve">capital humano, organizacional e da informação</t>
  </si>
  <si>
    <t xml:space="preserve">Capital Humano</t>
  </si>
  <si>
    <t xml:space="preserve">Indicador 10 : Número de pesquisas aplicadas e tecnologias
sociais realizadas
</t>
  </si>
  <si>
    <t xml:space="preserve">PROPEX/DINOVE</t>
  </si>
  <si>
    <t xml:space="preserve">capital humano, organizacional e orçamentário</t>
  </si>
  <si>
    <t xml:space="preserve">Indicador 11 : Número de planos/projetos voltados para a
sustentabilidade</t>
  </si>
  <si>
    <t xml:space="preserve">capital humano e de informação</t>
  </si>
  <si>
    <t xml:space="preserve">poderia ter mais iniciativas</t>
  </si>
  <si>
    <t xml:space="preserve">Indicador 12 : Número de planos/projetos voltados para o
desenvolvimento socioeconômico e cultural e ação social</t>
  </si>
  <si>
    <t xml:space="preserve">capital humano, organizacional, orçamentário e de informação</t>
  </si>
  <si>
    <t xml:space="preserve">IE com numeração errada</t>
  </si>
  <si>
    <t xml:space="preserve">PROPEX
</t>
  </si>
  <si>
    <t xml:space="preserve">Indicador 13 : Número de produtos/serviços inovadores
desenvolvidos
</t>
  </si>
  <si>
    <t xml:space="preserve">DINOVE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</si>
</sst>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* #,##0.00\ ;\-* #,##0.00\ ;* \-#\ ;@\ "/>
    <numFmt numFmtId="166" formatCode="0"/>
    <numFmt numFmtId="167" formatCode="D/M/YYYY"/>
    <numFmt numFmtId="168" formatCode="0%"/>
    <numFmt numFmtId="169" formatCode="* #,##0\ ;\-* #,##0\ ;* \-#\ ;@\ "/>
    <numFmt numFmtId="170" formatCode="MMM/YY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30"/>
      <color rgb="FF000000"/>
      <name val="Calibri"/>
      <family val="2"/>
      <charset val="1"/>
    </font>
    <font>
      <sz val="11"/>
      <color rgb="FF00B050"/>
      <name val="Calibri"/>
      <family val="2"/>
      <charset val="1"/>
    </font>
    <font>
      <sz val="11"/>
      <color rgb="FF70AD47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FF3333"/>
      <name val="Calibri"/>
      <family val="2"/>
      <charset val="1"/>
    </font>
    <font>
      <b val="true"/>
      <sz val="12"/>
      <color rgb="FF000000"/>
      <name val="Calibri Light"/>
      <family val="2"/>
      <charset val="1"/>
    </font>
    <font>
      <b val="true"/>
      <sz val="11"/>
      <color rgb="FF000000"/>
      <name val="Calibri Light"/>
      <family val="2"/>
      <charset val="1"/>
    </font>
    <font>
      <b val="true"/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7.5"/>
      <color rgb="FF000000"/>
      <name val="Arial"/>
      <family val="2"/>
      <charset val="1"/>
    </font>
    <font>
      <sz val="11"/>
      <color rgb="FF9C57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1"/>
      <family val="0"/>
      <charset val="1"/>
    </font>
    <font>
      <sz val="11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D0CECE"/>
        <bgColor rgb="FFBDD7EE"/>
      </patternFill>
    </fill>
    <fill>
      <patternFill patternType="solid">
        <fgColor rgb="FFE7E6E6"/>
        <bgColor rgb="FFE6E6E6"/>
      </patternFill>
    </fill>
    <fill>
      <patternFill patternType="solid">
        <fgColor rgb="FFFF0000"/>
        <bgColor rgb="FFFF3333"/>
      </patternFill>
    </fill>
    <fill>
      <patternFill patternType="solid">
        <fgColor rgb="FFBDD7EE"/>
        <bgColor rgb="FFB4C7E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7E6E6"/>
      </patternFill>
    </fill>
    <fill>
      <patternFill patternType="solid">
        <fgColor rgb="FFED7D31"/>
        <bgColor rgb="FFFF8080"/>
      </patternFill>
    </fill>
    <fill>
      <patternFill patternType="solid">
        <fgColor rgb="FFCC99FF"/>
        <bgColor rgb="FFB4C6E7"/>
      </patternFill>
    </fill>
    <fill>
      <patternFill patternType="solid">
        <fgColor rgb="FFFFCCCC"/>
        <bgColor rgb="FFFFC7CE"/>
      </patternFill>
    </fill>
    <fill>
      <patternFill patternType="solid">
        <fgColor rgb="FFB4C7E7"/>
        <bgColor rgb="FFB4C6E7"/>
      </patternFill>
    </fill>
    <fill>
      <patternFill patternType="solid">
        <fgColor rgb="FFFFB469"/>
        <bgColor rgb="FFFFC000"/>
      </patternFill>
    </fill>
    <fill>
      <patternFill patternType="solid">
        <fgColor rgb="FFE6E6E6"/>
        <bgColor rgb="FFE7E6E6"/>
      </patternFill>
    </fill>
    <fill>
      <patternFill patternType="solid">
        <fgColor rgb="FFB4C6E7"/>
        <bgColor rgb="FFB4C7E7"/>
      </patternFill>
    </fill>
    <fill>
      <patternFill patternType="solid">
        <fgColor rgb="FFFFEB9C"/>
        <bgColor rgb="FFE7E6E6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7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1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11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11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0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19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1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19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28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1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3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1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9" borderId="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9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1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1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4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12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12" borderId="1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12" borderId="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12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2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9" borderId="1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9" borderId="1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4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2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2" borderId="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2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1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3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3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9" borderId="4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10" borderId="1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3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10" borderId="4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0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1" borderId="4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4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1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1" borderId="4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1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4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4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2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4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12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4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4">
    <dxf>
      <font>
        <name val="Calibri"/>
        <charset val="1"/>
        <family val="2"/>
        <color rgb="FF006100"/>
      </font>
      <fill>
        <patternFill>
          <bgColor rgb="FFC6EFCE"/>
        </patternFill>
      </fill>
    </dxf>
    <dxf>
      <font>
        <name val="Calibri"/>
        <charset val="1"/>
        <family val="2"/>
        <color rgb="FF9C0006"/>
      </font>
      <fill>
        <patternFill>
          <bgColor rgb="FFFFC7CE"/>
        </patternFill>
      </fill>
    </dxf>
    <dxf>
      <font>
        <name val="Calibri"/>
        <charset val="1"/>
        <family val="2"/>
        <color rgb="FF006100"/>
      </font>
      <fill>
        <patternFill>
          <bgColor rgb="FFC6EFCE"/>
        </patternFill>
      </fill>
    </dxf>
    <dxf>
      <font>
        <name val="Calibri"/>
        <charset val="1"/>
        <family val="2"/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0CECE"/>
      <rgbColor rgb="FF808080"/>
      <rgbColor rgb="FFB4C6E7"/>
      <rgbColor rgb="FFFF3333"/>
      <rgbColor rgb="FFE7E6E6"/>
      <rgbColor rgb="FFE6E6E6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B4C7E7"/>
      <rgbColor rgb="FFFFC7CE"/>
      <rgbColor rgb="FFCC99FF"/>
      <rgbColor rgb="FFFFCCCC"/>
      <rgbColor rgb="FF3366FF"/>
      <rgbColor rgb="FF33CCCC"/>
      <rgbColor rgb="FF99CC00"/>
      <rgbColor rgb="FFFFC000"/>
      <rgbColor rgb="FFFFB469"/>
      <rgbColor rgb="FFED7D31"/>
      <rgbColor rgb="FF666699"/>
      <rgbColor rgb="FF70AD47"/>
      <rgbColor rgb="FF003366"/>
      <rgbColor rgb="FF00B050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276840</xdr:colOff>
      <xdr:row>0</xdr:row>
      <xdr:rowOff>0</xdr:rowOff>
    </xdr:from>
    <xdr:to>
      <xdr:col>10</xdr:col>
      <xdr:colOff>527400</xdr:colOff>
      <xdr:row>34</xdr:row>
      <xdr:rowOff>111600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6924960" y="0"/>
          <a:ext cx="5479920" cy="8407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</xdr:row>
      <xdr:rowOff>29160</xdr:rowOff>
    </xdr:from>
    <xdr:to>
      <xdr:col>0</xdr:col>
      <xdr:colOff>987840</xdr:colOff>
      <xdr:row>11</xdr:row>
      <xdr:rowOff>1264680</xdr:rowOff>
    </xdr:to>
    <xdr:pic>
      <xdr:nvPicPr>
        <xdr:cNvPr id="1" name="Imagem 1" descr=""/>
        <xdr:cNvPicPr/>
      </xdr:nvPicPr>
      <xdr:blipFill>
        <a:blip r:embed="rId1"/>
        <a:stretch/>
      </xdr:blipFill>
      <xdr:spPr>
        <a:xfrm>
          <a:off x="0" y="3391200"/>
          <a:ext cx="987840" cy="1235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ables/table1.xml><?xml version="1.0" encoding="utf-8"?>
<table xmlns="http://schemas.openxmlformats.org/spreadsheetml/2006/main" id="1" name="Tabela1" displayName="Tabela1" ref="A1:F11" headerRowCount="1" totalsRowCount="0" totalsRowShown="0">
  <autoFilter ref="A1:F11"/>
  <tableColumns count="6">
    <tableColumn id="1" name="Categoria"/>
    <tableColumn id="2" name="Probabilidade de Ocorrência (peso)"/>
    <tableColumn id="3" name="Impacto"/>
    <tableColumn id="4" name="Tipo de Risco"/>
    <tableColumn id="5" name="Resposta ao Risco"/>
    <tableColumn id="6" name="Status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G40"/>
  <sheetViews>
    <sheetView windowProtection="false" showFormulas="false" showGridLines="false" showRowColHeaders="true" showZeros="true" rightToLeft="false" tabSelected="false" showOutlineSymbols="true" defaultGridColor="true" view="normal" topLeftCell="B10" colorId="64" zoomScale="100" zoomScaleNormal="100" zoomScalePageLayoutView="100" workbookViewId="0">
      <selection pane="topLeft" activeCell="F18" activeCellId="0" sqref="F18"/>
    </sheetView>
  </sheetViews>
  <sheetFormatPr defaultRowHeight="15"/>
  <cols>
    <col collapsed="false" hidden="false" max="1" min="1" style="0" width="8.23469387755102"/>
    <col collapsed="false" hidden="false" max="2" min="2" style="0" width="98.545918367347"/>
    <col collapsed="false" hidden="false" max="3" min="3" style="0" width="8.23469387755102"/>
    <col collapsed="false" hidden="false" max="4" min="4" style="0" width="4.05102040816327"/>
    <col collapsed="false" hidden="false" max="5" min="5" style="0" width="8.23469387755102"/>
    <col collapsed="false" hidden="false" max="6" min="6" style="0" width="98.8163265306122"/>
    <col collapsed="false" hidden="false" max="1025" min="7" style="0" width="8.23469387755102"/>
  </cols>
  <sheetData>
    <row r="2" customFormat="false" ht="15" hidden="false" customHeight="true" outlineLevel="0" collapsed="false">
      <c r="A2" s="1" t="s">
        <v>0</v>
      </c>
      <c r="B2" s="1"/>
      <c r="C2" s="1"/>
      <c r="E2" s="1" t="s">
        <v>1</v>
      </c>
      <c r="F2" s="1"/>
      <c r="G2" s="1"/>
    </row>
    <row r="3" customFormat="false" ht="15" hidden="false" customHeight="true" outlineLevel="0" collapsed="false">
      <c r="A3" s="1"/>
      <c r="B3" s="1"/>
      <c r="C3" s="1"/>
      <c r="E3" s="1"/>
      <c r="F3" s="1"/>
      <c r="G3" s="1"/>
    </row>
    <row r="5" customFormat="false" ht="15" hidden="false" customHeight="false" outlineLevel="0" collapsed="false">
      <c r="B5" s="2" t="s">
        <v>2</v>
      </c>
      <c r="F5" s="2" t="s">
        <v>2</v>
      </c>
    </row>
    <row r="6" customFormat="false" ht="15" hidden="false" customHeight="true" outlineLevel="0" collapsed="false">
      <c r="A6" s="3"/>
      <c r="B6" s="4" t="s">
        <v>3</v>
      </c>
      <c r="F6" s="5" t="s">
        <v>4</v>
      </c>
    </row>
    <row r="7" customFormat="false" ht="15" hidden="false" customHeight="false" outlineLevel="0" collapsed="false">
      <c r="A7" s="3"/>
      <c r="B7" s="6" t="s">
        <v>5</v>
      </c>
      <c r="F7" s="5" t="s">
        <v>6</v>
      </c>
    </row>
    <row r="8" customFormat="false" ht="15" hidden="false" customHeight="false" outlineLevel="0" collapsed="false">
      <c r="A8" s="3"/>
      <c r="B8" s="6" t="s">
        <v>7</v>
      </c>
      <c r="F8" s="7" t="s">
        <v>8</v>
      </c>
    </row>
    <row r="9" customFormat="false" ht="15" hidden="false" customHeight="false" outlineLevel="0" collapsed="false">
      <c r="A9" s="3"/>
      <c r="B9" s="4" t="s">
        <v>9</v>
      </c>
      <c r="F9" s="7" t="s">
        <v>10</v>
      </c>
    </row>
    <row r="10" customFormat="false" ht="15" hidden="false" customHeight="false" outlineLevel="0" collapsed="false">
      <c r="A10" s="3"/>
      <c r="B10" s="8" t="s">
        <v>11</v>
      </c>
      <c r="F10" s="5" t="s">
        <v>12</v>
      </c>
    </row>
    <row r="11" customFormat="false" ht="15" hidden="false" customHeight="false" outlineLevel="0" collapsed="false">
      <c r="A11" s="3"/>
      <c r="B11" s="6" t="s">
        <v>13</v>
      </c>
      <c r="F11" s="5" t="s">
        <v>14</v>
      </c>
    </row>
    <row r="12" customFormat="false" ht="15" hidden="false" customHeight="false" outlineLevel="0" collapsed="false">
      <c r="A12" s="3"/>
      <c r="B12" s="6" t="s">
        <v>15</v>
      </c>
      <c r="F12" s="7" t="s">
        <v>16</v>
      </c>
    </row>
    <row r="13" customFormat="false" ht="15" hidden="false" customHeight="false" outlineLevel="0" collapsed="false">
      <c r="A13" s="3"/>
      <c r="B13" s="4" t="s">
        <v>17</v>
      </c>
      <c r="F13" s="5" t="s">
        <v>18</v>
      </c>
    </row>
    <row r="14" customFormat="false" ht="15" hidden="false" customHeight="false" outlineLevel="0" collapsed="false">
      <c r="A14" s="3"/>
      <c r="B14" s="6" t="s">
        <v>19</v>
      </c>
      <c r="F14" s="5" t="s">
        <v>20</v>
      </c>
    </row>
    <row r="15" customFormat="false" ht="15" hidden="false" customHeight="false" outlineLevel="0" collapsed="false">
      <c r="A15" s="3"/>
      <c r="B15" s="6" t="s">
        <v>21</v>
      </c>
      <c r="F15" s="7" t="s">
        <v>22</v>
      </c>
    </row>
    <row r="16" customFormat="false" ht="15" hidden="false" customHeight="false" outlineLevel="0" collapsed="false">
      <c r="A16" s="3"/>
      <c r="B16" s="6" t="s">
        <v>23</v>
      </c>
      <c r="F16" s="7" t="s">
        <v>24</v>
      </c>
    </row>
    <row r="17" customFormat="false" ht="15" hidden="false" customHeight="false" outlineLevel="0" collapsed="false">
      <c r="A17" s="3"/>
      <c r="B17" s="6" t="s">
        <v>25</v>
      </c>
      <c r="F17" s="7" t="s">
        <v>25</v>
      </c>
    </row>
    <row r="18" customFormat="false" ht="15" hidden="false" customHeight="false" outlineLevel="0" collapsed="false">
      <c r="A18" s="3"/>
      <c r="B18" s="6" t="s">
        <v>26</v>
      </c>
      <c r="F18" s="7" t="s">
        <v>27</v>
      </c>
    </row>
    <row r="19" customFormat="false" ht="18" hidden="false" customHeight="true" outlineLevel="0" collapsed="false">
      <c r="A19" s="3"/>
      <c r="B19" s="9" t="s">
        <v>28</v>
      </c>
      <c r="F19" s="10" t="s">
        <v>29</v>
      </c>
    </row>
    <row r="20" customFormat="false" ht="15" hidden="false" customHeight="false" outlineLevel="0" collapsed="false">
      <c r="A20" s="3"/>
      <c r="B20" s="4" t="s">
        <v>30</v>
      </c>
      <c r="F20" s="7" t="s">
        <v>31</v>
      </c>
    </row>
    <row r="21" customFormat="false" ht="15" hidden="false" customHeight="false" outlineLevel="0" collapsed="false">
      <c r="A21" s="3"/>
      <c r="B21" s="11" t="s">
        <v>32</v>
      </c>
      <c r="F21" s="7" t="s">
        <v>33</v>
      </c>
    </row>
    <row r="22" customFormat="false" ht="15" hidden="false" customHeight="false" outlineLevel="0" collapsed="false">
      <c r="A22" s="3"/>
      <c r="B22" s="4" t="s">
        <v>34</v>
      </c>
      <c r="F22" s="7" t="s">
        <v>35</v>
      </c>
    </row>
    <row r="23" customFormat="false" ht="15" hidden="false" customHeight="false" outlineLevel="0" collapsed="false">
      <c r="A23" s="3"/>
      <c r="B23" s="4" t="s">
        <v>36</v>
      </c>
      <c r="F23" s="7" t="s">
        <v>37</v>
      </c>
    </row>
    <row r="24" customFormat="false" ht="15" hidden="false" customHeight="false" outlineLevel="0" collapsed="false">
      <c r="A24" s="3"/>
      <c r="B24" s="6" t="s">
        <v>38</v>
      </c>
      <c r="F24" s="7" t="s">
        <v>39</v>
      </c>
    </row>
    <row r="25" customFormat="false" ht="15" hidden="false" customHeight="false" outlineLevel="0" collapsed="false">
      <c r="A25" s="3"/>
      <c r="B25" s="6" t="s">
        <v>40</v>
      </c>
      <c r="F25" s="12" t="s">
        <v>32</v>
      </c>
    </row>
    <row r="26" customFormat="false" ht="15" hidden="false" customHeight="false" outlineLevel="0" collapsed="false">
      <c r="A26" s="3"/>
      <c r="B26" s="6" t="s">
        <v>41</v>
      </c>
      <c r="F26" s="7" t="s">
        <v>42</v>
      </c>
    </row>
    <row r="27" customFormat="false" ht="15" hidden="false" customHeight="false" outlineLevel="0" collapsed="false">
      <c r="A27" s="3"/>
      <c r="B27" s="6" t="s">
        <v>43</v>
      </c>
      <c r="F27" s="7" t="s">
        <v>44</v>
      </c>
    </row>
    <row r="28" customFormat="false" ht="15" hidden="false" customHeight="false" outlineLevel="0" collapsed="false">
      <c r="A28" s="3"/>
      <c r="B28" s="6" t="s">
        <v>45</v>
      </c>
      <c r="F28" s="7" t="s">
        <v>46</v>
      </c>
    </row>
    <row r="29" customFormat="false" ht="15" hidden="false" customHeight="false" outlineLevel="0" collapsed="false">
      <c r="A29" s="3"/>
      <c r="B29" s="4" t="s">
        <v>47</v>
      </c>
      <c r="F29" s="7" t="s">
        <v>48</v>
      </c>
    </row>
    <row r="30" customFormat="false" ht="15.75" hidden="false" customHeight="true" outlineLevel="0" collapsed="false">
      <c r="A30" s="3"/>
      <c r="B30" s="9" t="s">
        <v>49</v>
      </c>
      <c r="F30" s="7" t="s">
        <v>50</v>
      </c>
    </row>
    <row r="31" customFormat="false" ht="15" hidden="false" customHeight="false" outlineLevel="0" collapsed="false">
      <c r="A31" s="13"/>
      <c r="B31" s="13"/>
      <c r="F31" s="7" t="s">
        <v>51</v>
      </c>
    </row>
    <row r="32" customFormat="false" ht="15" hidden="false" customHeight="false" outlineLevel="0" collapsed="false">
      <c r="A32" s="13"/>
      <c r="B32" s="13"/>
      <c r="F32" s="7" t="s">
        <v>52</v>
      </c>
    </row>
    <row r="33" customFormat="false" ht="15" hidden="false" customHeight="false" outlineLevel="0" collapsed="false">
      <c r="F33" s="7" t="s">
        <v>53</v>
      </c>
    </row>
    <row r="34" customFormat="false" ht="15" hidden="false" customHeight="false" outlineLevel="0" collapsed="false">
      <c r="F34" s="7" t="s">
        <v>54</v>
      </c>
    </row>
    <row r="35" customFormat="false" ht="15" hidden="false" customHeight="false" outlineLevel="0" collapsed="false">
      <c r="F35" s="7" t="s">
        <v>55</v>
      </c>
    </row>
    <row r="36" customFormat="false" ht="15" hidden="false" customHeight="false" outlineLevel="0" collapsed="false">
      <c r="F36" s="5" t="s">
        <v>56</v>
      </c>
    </row>
    <row r="37" customFormat="false" ht="15" hidden="false" customHeight="false" outlineLevel="0" collapsed="false">
      <c r="F37" s="14" t="s">
        <v>57</v>
      </c>
    </row>
    <row r="38" customFormat="false" ht="15" hidden="false" customHeight="false" outlineLevel="0" collapsed="false">
      <c r="F38" s="7" t="s">
        <v>58</v>
      </c>
    </row>
    <row r="39" customFormat="false" ht="15" hidden="false" customHeight="false" outlineLevel="0" collapsed="false">
      <c r="F39" s="7" t="s">
        <v>59</v>
      </c>
    </row>
    <row r="40" customFormat="false" ht="15" hidden="false" customHeight="false" outlineLevel="0" collapsed="false">
      <c r="F40" s="7" t="s">
        <v>60</v>
      </c>
    </row>
  </sheetData>
  <mergeCells count="4">
    <mergeCell ref="A2:C3"/>
    <mergeCell ref="E2:G3"/>
    <mergeCell ref="A31:B31"/>
    <mergeCell ref="A32:B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42"/>
  <sheetViews>
    <sheetView windowProtection="false"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8" activeCellId="0" sqref="A18"/>
    </sheetView>
  </sheetViews>
  <sheetFormatPr defaultRowHeight="15"/>
  <cols>
    <col collapsed="false" hidden="false" max="1" min="1" style="0" width="94.2244897959184"/>
    <col collapsed="false" hidden="false" max="1025" min="2" style="0" width="8.23469387755102"/>
  </cols>
  <sheetData>
    <row r="1" customFormat="false" ht="23.25" hidden="false" customHeight="false" outlineLevel="0" collapsed="false">
      <c r="A1" s="15" t="s">
        <v>61</v>
      </c>
    </row>
    <row r="4" customFormat="false" ht="15" hidden="false" customHeight="false" outlineLevel="0" collapsed="false">
      <c r="A4" s="0" t="s">
        <v>62</v>
      </c>
    </row>
    <row r="5" customFormat="false" ht="15" hidden="false" customHeight="false" outlineLevel="0" collapsed="false">
      <c r="A5" s="0" t="s">
        <v>63</v>
      </c>
    </row>
    <row r="7" customFormat="false" ht="15" hidden="false" customHeight="false" outlineLevel="0" collapsed="false">
      <c r="A7" s="16" t="s">
        <v>64</v>
      </c>
    </row>
    <row r="8" customFormat="false" ht="45" hidden="false" customHeight="false" outlineLevel="0" collapsed="false">
      <c r="A8" s="17" t="s">
        <v>65</v>
      </c>
    </row>
    <row r="9" customFormat="false" ht="30" hidden="false" customHeight="false" outlineLevel="0" collapsed="false">
      <c r="A9" s="17" t="s">
        <v>66</v>
      </c>
    </row>
    <row r="10" customFormat="false" ht="15" hidden="false" customHeight="false" outlineLevel="0" collapsed="false">
      <c r="A10" s="18" t="s">
        <v>67</v>
      </c>
    </row>
    <row r="11" customFormat="false" ht="30" hidden="false" customHeight="false" outlineLevel="0" collapsed="false">
      <c r="A11" s="17" t="s">
        <v>68</v>
      </c>
    </row>
    <row r="12" customFormat="false" ht="15" hidden="false" customHeight="false" outlineLevel="0" collapsed="false">
      <c r="A12" s="16" t="s">
        <v>69</v>
      </c>
    </row>
    <row r="13" customFormat="false" ht="15" hidden="false" customHeight="false" outlineLevel="0" collapsed="false">
      <c r="A13" s="19" t="s">
        <v>70</v>
      </c>
    </row>
    <row r="14" customFormat="false" ht="30" hidden="false" customHeight="false" outlineLevel="0" collapsed="false">
      <c r="A14" s="20" t="s">
        <v>71</v>
      </c>
    </row>
    <row r="15" customFormat="false" ht="60" hidden="false" customHeight="false" outlineLevel="0" collapsed="false">
      <c r="A15" s="19" t="s">
        <v>72</v>
      </c>
    </row>
    <row r="16" customFormat="false" ht="15" hidden="false" customHeight="false" outlineLevel="0" collapsed="false">
      <c r="A16" s="16" t="s">
        <v>73</v>
      </c>
    </row>
    <row r="17" customFormat="false" ht="30" hidden="false" customHeight="false" outlineLevel="0" collapsed="false">
      <c r="A17" s="17" t="s">
        <v>74</v>
      </c>
    </row>
    <row r="18" customFormat="false" ht="15" hidden="false" customHeight="false" outlineLevel="0" collapsed="false">
      <c r="A18" s="16" t="s">
        <v>75</v>
      </c>
    </row>
    <row r="20" customFormat="false" ht="15" hidden="false" customHeight="false" outlineLevel="0" collapsed="false">
      <c r="A20" s="20"/>
    </row>
    <row r="22" customFormat="false" ht="15" hidden="false" customHeight="false" outlineLevel="0" collapsed="false">
      <c r="A22" s="20"/>
    </row>
    <row r="24" customFormat="false" ht="15" hidden="false" customHeight="false" outlineLevel="0" collapsed="false">
      <c r="A24" s="20"/>
    </row>
    <row r="26" customFormat="false" ht="15" hidden="false" customHeight="false" outlineLevel="0" collapsed="false">
      <c r="A26" s="20"/>
    </row>
    <row r="28" customFormat="false" ht="15" hidden="false" customHeight="false" outlineLevel="0" collapsed="false">
      <c r="A28" s="20"/>
    </row>
    <row r="30" customFormat="false" ht="15" hidden="false" customHeight="false" outlineLevel="0" collapsed="false">
      <c r="A30" s="20"/>
    </row>
    <row r="32" customFormat="false" ht="15" hidden="false" customHeight="false" outlineLevel="0" collapsed="false">
      <c r="A32" s="20"/>
    </row>
    <row r="34" customFormat="false" ht="15" hidden="false" customHeight="false" outlineLevel="0" collapsed="false">
      <c r="A34" s="20"/>
    </row>
    <row r="36" customFormat="false" ht="15" hidden="false" customHeight="false" outlineLevel="0" collapsed="false">
      <c r="A36" s="20"/>
    </row>
    <row r="38" customFormat="false" ht="15" hidden="false" customHeight="false" outlineLevel="0" collapsed="false">
      <c r="A38" s="20"/>
    </row>
    <row r="40" customFormat="false" ht="15" hidden="false" customHeight="false" outlineLevel="0" collapsed="false">
      <c r="A40" s="20"/>
    </row>
    <row r="42" customFormat="false" ht="15" hidden="false" customHeight="false" outlineLevel="0" collapsed="false">
      <c r="A42" s="20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70C0"/>
    <pageSetUpPr fitToPage="false"/>
  </sheetPr>
  <dimension ref="A1:P199"/>
  <sheetViews>
    <sheetView windowProtection="false" showFormulas="false" showGridLines="false" showRowColHeaders="true" showZeros="true" rightToLeft="false" tabSelected="true" showOutlineSymbols="true" defaultGridColor="true" view="normal" topLeftCell="A139" colorId="64" zoomScale="85" zoomScaleNormal="85" zoomScalePageLayoutView="100" workbookViewId="0">
      <selection pane="topLeft" activeCell="I152" activeCellId="0" sqref="I152"/>
    </sheetView>
  </sheetViews>
  <sheetFormatPr defaultRowHeight="15"/>
  <cols>
    <col collapsed="false" hidden="false" max="1" min="1" style="21" width="19.1683673469388"/>
    <col collapsed="false" hidden="false" max="2" min="2" style="21" width="32.265306122449"/>
    <col collapsed="false" hidden="false" max="3" min="3" style="21" width="41.8469387755102"/>
    <col collapsed="false" hidden="false" max="4" min="4" style="21" width="47.1122448979592"/>
    <col collapsed="false" hidden="false" max="5" min="5" style="21" width="21.5969387755102"/>
    <col collapsed="false" hidden="true" max="6" min="6" style="21" width="0"/>
    <col collapsed="false" hidden="false" max="7" min="7" style="21" width="27.2704081632653"/>
    <col collapsed="false" hidden="false" max="8" min="8" style="22" width="24.8367346938776"/>
    <col collapsed="false" hidden="false" max="9" min="9" style="21" width="15.1173469387755"/>
    <col collapsed="false" hidden="false" max="10" min="10" style="22" width="10.3928571428571"/>
    <col collapsed="false" hidden="false" max="11" min="11" style="22" width="14.0408163265306"/>
    <col collapsed="false" hidden="false" max="12" min="12" style="22" width="11.6071428571429"/>
    <col collapsed="false" hidden="false" max="13" min="13" style="22" width="98.9489795918367"/>
    <col collapsed="false" hidden="false" max="14" min="14" style="23" width="8.23469387755102"/>
    <col collapsed="false" hidden="false" max="15" min="15" style="21" width="7.02040816326531"/>
    <col collapsed="false" hidden="false" max="16" min="16" style="21" width="9.17857142857143"/>
    <col collapsed="false" hidden="false" max="17" min="17" style="21" width="12.2857142857143"/>
    <col collapsed="false" hidden="false" max="1025" min="18" style="21" width="7.83163265306122"/>
  </cols>
  <sheetData>
    <row r="1" customFormat="false" ht="15" hidden="false" customHeight="true" outlineLevel="0" collapsed="false">
      <c r="A1" s="24" t="s">
        <v>76</v>
      </c>
      <c r="B1" s="24"/>
      <c r="C1" s="24"/>
      <c r="D1" s="24"/>
      <c r="E1" s="24"/>
      <c r="F1" s="24"/>
      <c r="G1" s="24"/>
      <c r="H1" s="0"/>
      <c r="I1" s="0"/>
      <c r="J1" s="0"/>
      <c r="K1" s="0"/>
      <c r="L1" s="0"/>
      <c r="M1" s="0"/>
      <c r="N1" s="0"/>
      <c r="O1" s="0"/>
      <c r="P1" s="0"/>
    </row>
    <row r="2" customFormat="false" ht="15" hidden="false" customHeight="true" outlineLevel="0" collapsed="false">
      <c r="A2" s="24"/>
      <c r="B2" s="24"/>
      <c r="C2" s="24"/>
      <c r="D2" s="24"/>
      <c r="E2" s="24"/>
      <c r="F2" s="24"/>
      <c r="G2" s="24"/>
      <c r="H2" s="25" t="s">
        <v>77</v>
      </c>
      <c r="I2" s="25"/>
      <c r="J2" s="26" t="s">
        <v>78</v>
      </c>
      <c r="K2" s="26"/>
      <c r="L2" s="27" t="s">
        <v>79</v>
      </c>
      <c r="M2" s="27"/>
      <c r="N2" s="0"/>
      <c r="O2" s="0"/>
      <c r="P2" s="0"/>
    </row>
    <row r="3" customFormat="false" ht="15" hidden="false" customHeight="true" outlineLevel="0" collapsed="false">
      <c r="A3" s="24"/>
      <c r="B3" s="24"/>
      <c r="C3" s="24"/>
      <c r="D3" s="24"/>
      <c r="E3" s="24"/>
      <c r="F3" s="24"/>
      <c r="G3" s="24"/>
      <c r="H3" s="25"/>
      <c r="I3" s="25"/>
      <c r="J3" s="28" t="s">
        <v>80</v>
      </c>
      <c r="K3" s="26" t="s">
        <v>81</v>
      </c>
      <c r="L3" s="29" t="s">
        <v>82</v>
      </c>
      <c r="M3" s="29" t="s">
        <v>83</v>
      </c>
      <c r="N3" s="0"/>
      <c r="O3" s="0"/>
      <c r="P3" s="0"/>
    </row>
    <row r="4" customFormat="false" ht="15" hidden="false" customHeight="true" outlineLevel="0" collapsed="false">
      <c r="A4" s="24"/>
      <c r="B4" s="24"/>
      <c r="C4" s="24"/>
      <c r="D4" s="24"/>
      <c r="E4" s="24"/>
      <c r="F4" s="24"/>
      <c r="G4" s="24"/>
      <c r="H4" s="30" t="s">
        <v>84</v>
      </c>
      <c r="I4" s="30"/>
      <c r="J4" s="31" t="n">
        <v>5</v>
      </c>
      <c r="K4" s="32" t="n">
        <v>12</v>
      </c>
      <c r="L4" s="33" t="n">
        <f aca="false">COUNTA(D12:D18)</f>
        <v>6</v>
      </c>
      <c r="M4" s="34" t="n">
        <f aca="false">SUM(N12:N18)</f>
        <v>14</v>
      </c>
      <c r="N4" s="0"/>
      <c r="O4" s="0"/>
      <c r="P4" s="0"/>
    </row>
    <row r="5" customFormat="false" ht="15" hidden="false" customHeight="true" outlineLevel="0" collapsed="false">
      <c r="A5" s="24"/>
      <c r="B5" s="24"/>
      <c r="C5" s="24"/>
      <c r="D5" s="24"/>
      <c r="E5" s="24"/>
      <c r="F5" s="24"/>
      <c r="G5" s="24"/>
      <c r="H5" s="30" t="s">
        <v>85</v>
      </c>
      <c r="I5" s="30"/>
      <c r="J5" s="31" t="n">
        <v>7</v>
      </c>
      <c r="K5" s="35" t="n">
        <v>18</v>
      </c>
      <c r="L5" s="33" t="n">
        <f aca="false">COUNTA(D19:D47)</f>
        <v>7</v>
      </c>
      <c r="M5" s="34" t="n">
        <f aca="false">SUM(N19:N47)</f>
        <v>31</v>
      </c>
      <c r="N5" s="0"/>
      <c r="O5" s="0"/>
      <c r="P5" s="0"/>
    </row>
    <row r="6" customFormat="false" ht="15" hidden="false" customHeight="true" outlineLevel="0" collapsed="false">
      <c r="A6" s="24"/>
      <c r="B6" s="24"/>
      <c r="C6" s="24"/>
      <c r="D6" s="24"/>
      <c r="E6" s="24"/>
      <c r="F6" s="24"/>
      <c r="G6" s="24"/>
      <c r="H6" s="36" t="s">
        <v>86</v>
      </c>
      <c r="I6" s="36"/>
      <c r="J6" s="31" t="n">
        <v>8</v>
      </c>
      <c r="K6" s="35" t="n">
        <v>18</v>
      </c>
      <c r="L6" s="33" t="n">
        <f aca="false">COUNTA(D48:D99)</f>
        <v>11</v>
      </c>
      <c r="M6" s="34" t="n">
        <f aca="false">SUM(N19:N47)</f>
        <v>31</v>
      </c>
      <c r="N6" s="0"/>
      <c r="O6" s="0"/>
      <c r="P6" s="0"/>
    </row>
    <row r="7" customFormat="false" ht="15" hidden="false" customHeight="true" outlineLevel="0" collapsed="false">
      <c r="A7" s="24"/>
      <c r="B7" s="24"/>
      <c r="C7" s="24"/>
      <c r="D7" s="24"/>
      <c r="E7" s="24"/>
      <c r="F7" s="24"/>
      <c r="G7" s="24"/>
      <c r="H7" s="36" t="s">
        <v>87</v>
      </c>
      <c r="I7" s="36"/>
      <c r="J7" s="31" t="n">
        <v>20</v>
      </c>
      <c r="K7" s="35" t="n">
        <v>48</v>
      </c>
      <c r="L7" s="37" t="n">
        <f aca="false">COUNTA(D100:D198)</f>
        <v>21</v>
      </c>
      <c r="M7" s="34" t="n">
        <f aca="false">SUM(N100:N198)</f>
        <v>97</v>
      </c>
      <c r="N7" s="0"/>
      <c r="O7" s="0"/>
      <c r="P7" s="0"/>
    </row>
    <row r="8" customFormat="false" ht="54.7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22" t="n">
        <f aca="false">SUM(J4:J7)</f>
        <v>40</v>
      </c>
      <c r="K8" s="22" t="n">
        <f aca="false">SUM(K4:K7)</f>
        <v>96</v>
      </c>
      <c r="L8" s="22" t="n">
        <f aca="false">SUM(L4:L7)</f>
        <v>45</v>
      </c>
      <c r="M8" s="38" t="n">
        <f aca="false">SUM(M4:M7)</f>
        <v>173</v>
      </c>
      <c r="N8" s="0"/>
      <c r="O8" s="0"/>
      <c r="P8" s="0"/>
    </row>
    <row r="9" customFormat="false" ht="54.75" hidden="false" customHeight="true" outlineLevel="0" collapsed="false">
      <c r="A9" s="0"/>
      <c r="B9" s="0"/>
      <c r="C9" s="39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</row>
    <row r="10" customFormat="false" ht="17.25" hidden="false" customHeight="true" outlineLevel="0" collapsed="false">
      <c r="A10" s="0"/>
      <c r="B10" s="0"/>
      <c r="C10" s="39"/>
      <c r="D10" s="40" t="s">
        <v>88</v>
      </c>
      <c r="E10" s="41" t="s">
        <v>89</v>
      </c>
      <c r="F10" s="42"/>
      <c r="G10" s="40" t="s">
        <v>90</v>
      </c>
      <c r="H10" s="41" t="s">
        <v>91</v>
      </c>
      <c r="I10" s="43" t="s">
        <v>92</v>
      </c>
      <c r="J10" s="43" t="s">
        <v>93</v>
      </c>
      <c r="K10" s="44" t="s">
        <v>94</v>
      </c>
      <c r="L10" s="44"/>
      <c r="M10" s="45" t="s">
        <v>95</v>
      </c>
      <c r="N10" s="45"/>
      <c r="O10" s="0"/>
      <c r="P10" s="0"/>
    </row>
    <row r="11" customFormat="false" ht="33" hidden="false" customHeight="true" outlineLevel="0" collapsed="false">
      <c r="A11" s="46" t="s">
        <v>77</v>
      </c>
      <c r="B11" s="47" t="s">
        <v>96</v>
      </c>
      <c r="C11" s="48" t="s">
        <v>97</v>
      </c>
      <c r="D11" s="49" t="s">
        <v>98</v>
      </c>
      <c r="E11" s="49" t="s">
        <v>99</v>
      </c>
      <c r="F11" s="49" t="s">
        <v>100</v>
      </c>
      <c r="G11" s="49" t="s">
        <v>101</v>
      </c>
      <c r="H11" s="49" t="s">
        <v>102</v>
      </c>
      <c r="I11" s="50" t="s">
        <v>103</v>
      </c>
      <c r="J11" s="50" t="s">
        <v>100</v>
      </c>
      <c r="K11" s="49" t="s">
        <v>104</v>
      </c>
      <c r="L11" s="51" t="s">
        <v>105</v>
      </c>
      <c r="M11" s="52" t="s">
        <v>106</v>
      </c>
      <c r="N11" s="51" t="s">
        <v>107</v>
      </c>
      <c r="O11" s="0"/>
      <c r="P11" s="0"/>
    </row>
    <row r="12" customFormat="false" ht="146.25" hidden="false" customHeight="true" outlineLevel="0" collapsed="false">
      <c r="A12" s="53" t="s">
        <v>84</v>
      </c>
      <c r="B12" s="54" t="s">
        <v>108</v>
      </c>
      <c r="C12" s="55" t="s">
        <v>109</v>
      </c>
      <c r="D12" s="56" t="s">
        <v>110</v>
      </c>
      <c r="E12" s="57" t="s">
        <v>111</v>
      </c>
      <c r="F12" s="56"/>
      <c r="G12" s="56" t="s">
        <v>112</v>
      </c>
      <c r="H12" s="58" t="s">
        <v>113</v>
      </c>
      <c r="I12" s="59" t="s">
        <v>114</v>
      </c>
      <c r="J12" s="58" t="s">
        <v>115</v>
      </c>
      <c r="K12" s="60" t="n">
        <v>1</v>
      </c>
      <c r="L12" s="61" t="n">
        <v>1</v>
      </c>
      <c r="M12" s="62" t="s">
        <v>36</v>
      </c>
      <c r="N12" s="63" t="n">
        <v>4</v>
      </c>
      <c r="O12" s="0"/>
      <c r="P12" s="0"/>
    </row>
    <row r="13" customFormat="false" ht="132" hidden="false" customHeight="true" outlineLevel="0" collapsed="false">
      <c r="A13" s="53"/>
      <c r="B13" s="54"/>
      <c r="C13" s="55"/>
      <c r="D13" s="64" t="s">
        <v>116</v>
      </c>
      <c r="E13" s="65" t="s">
        <v>117</v>
      </c>
      <c r="F13" s="66"/>
      <c r="G13" s="65" t="s">
        <v>118</v>
      </c>
      <c r="H13" s="67" t="s">
        <v>119</v>
      </c>
      <c r="I13" s="68" t="s">
        <v>120</v>
      </c>
      <c r="J13" s="69" t="s">
        <v>115</v>
      </c>
      <c r="K13" s="60" t="n">
        <v>1</v>
      </c>
      <c r="L13" s="70" t="n">
        <v>1</v>
      </c>
      <c r="M13" s="71" t="s">
        <v>19</v>
      </c>
      <c r="N13" s="72" t="n">
        <v>2</v>
      </c>
      <c r="O13" s="0"/>
      <c r="P13" s="0"/>
    </row>
    <row r="14" customFormat="false" ht="122.25" hidden="false" customHeight="true" outlineLevel="0" collapsed="false">
      <c r="A14" s="53"/>
      <c r="B14" s="54"/>
      <c r="C14" s="55"/>
      <c r="D14" s="73" t="s">
        <v>121</v>
      </c>
      <c r="E14" s="74" t="s">
        <v>122</v>
      </c>
      <c r="F14" s="75" t="s">
        <v>123</v>
      </c>
      <c r="G14" s="73" t="s">
        <v>123</v>
      </c>
      <c r="H14" s="76" t="s">
        <v>124</v>
      </c>
      <c r="I14" s="77" t="s">
        <v>125</v>
      </c>
      <c r="J14" s="78" t="s">
        <v>115</v>
      </c>
      <c r="K14" s="60" t="n">
        <v>1</v>
      </c>
      <c r="L14" s="79" t="n">
        <v>1</v>
      </c>
      <c r="M14" s="80" t="s">
        <v>126</v>
      </c>
      <c r="N14" s="81" t="n">
        <v>3</v>
      </c>
      <c r="O14" s="0"/>
      <c r="P14" s="0"/>
    </row>
    <row r="15" customFormat="false" ht="124.5" hidden="false" customHeight="true" outlineLevel="0" collapsed="false">
      <c r="A15" s="53"/>
      <c r="B15" s="54"/>
      <c r="C15" s="82" t="s">
        <v>127</v>
      </c>
      <c r="D15" s="83" t="s">
        <v>128</v>
      </c>
      <c r="E15" s="84" t="s">
        <v>129</v>
      </c>
      <c r="F15" s="85"/>
      <c r="G15" s="60" t="s">
        <v>130</v>
      </c>
      <c r="H15" s="86" t="s">
        <v>131</v>
      </c>
      <c r="I15" s="87" t="s">
        <v>132</v>
      </c>
      <c r="J15" s="88" t="s">
        <v>115</v>
      </c>
      <c r="K15" s="60" t="n">
        <v>1</v>
      </c>
      <c r="L15" s="89" t="n">
        <v>1</v>
      </c>
      <c r="M15" s="90" t="s">
        <v>17</v>
      </c>
      <c r="N15" s="91" t="n">
        <v>2</v>
      </c>
      <c r="O15" s="0"/>
      <c r="P15" s="0"/>
    </row>
    <row r="16" customFormat="false" ht="120" hidden="false" customHeight="true" outlineLevel="0" collapsed="false">
      <c r="A16" s="53"/>
      <c r="B16" s="54"/>
      <c r="C16" s="54"/>
      <c r="D16" s="92" t="s">
        <v>133</v>
      </c>
      <c r="E16" s="76" t="s">
        <v>134</v>
      </c>
      <c r="F16" s="93"/>
      <c r="G16" s="76" t="s">
        <v>135</v>
      </c>
      <c r="H16" s="29" t="s">
        <v>136</v>
      </c>
      <c r="I16" s="94" t="s">
        <v>137</v>
      </c>
      <c r="J16" s="29" t="s">
        <v>115</v>
      </c>
      <c r="K16" s="95" t="n">
        <v>1</v>
      </c>
      <c r="L16" s="79" t="n">
        <v>1</v>
      </c>
      <c r="M16" s="29" t="s">
        <v>138</v>
      </c>
      <c r="N16" s="81" t="n">
        <v>2</v>
      </c>
      <c r="O16" s="0"/>
      <c r="P16" s="0"/>
    </row>
    <row r="17" customFormat="false" ht="45" hidden="false" customHeight="true" outlineLevel="0" collapsed="false">
      <c r="A17" s="53"/>
      <c r="B17" s="54"/>
      <c r="C17" s="54"/>
      <c r="D17" s="92"/>
      <c r="E17" s="76"/>
      <c r="F17" s="93"/>
      <c r="G17" s="76"/>
      <c r="H17" s="29"/>
      <c r="I17" s="94"/>
      <c r="J17" s="29"/>
      <c r="K17" s="95"/>
      <c r="L17" s="79"/>
      <c r="M17" s="29"/>
      <c r="N17" s="81"/>
      <c r="O17" s="0"/>
      <c r="P17" s="0"/>
    </row>
    <row r="18" customFormat="false" ht="122.25" hidden="false" customHeight="true" outlineLevel="0" collapsed="false">
      <c r="A18" s="53"/>
      <c r="B18" s="54"/>
      <c r="C18" s="82" t="s">
        <v>139</v>
      </c>
      <c r="D18" s="5" t="s">
        <v>140</v>
      </c>
      <c r="E18" s="85" t="s">
        <v>141</v>
      </c>
      <c r="F18" s="96"/>
      <c r="G18" s="96" t="s">
        <v>142</v>
      </c>
      <c r="H18" s="97" t="s">
        <v>143</v>
      </c>
      <c r="I18" s="56" t="s">
        <v>144</v>
      </c>
      <c r="J18" s="97" t="s">
        <v>115</v>
      </c>
      <c r="K18" s="98" t="n">
        <v>1</v>
      </c>
      <c r="L18" s="99" t="n">
        <v>1</v>
      </c>
      <c r="M18" s="97" t="s">
        <v>145</v>
      </c>
      <c r="N18" s="100" t="n">
        <v>1</v>
      </c>
      <c r="O18" s="0"/>
      <c r="P18" s="0"/>
    </row>
    <row r="19" customFormat="false" ht="162.75" hidden="false" customHeight="true" outlineLevel="0" collapsed="false">
      <c r="A19" s="101" t="s">
        <v>85</v>
      </c>
      <c r="B19" s="102" t="s">
        <v>146</v>
      </c>
      <c r="C19" s="103" t="s">
        <v>147</v>
      </c>
      <c r="D19" s="5" t="s">
        <v>148</v>
      </c>
      <c r="E19" s="5" t="s">
        <v>149</v>
      </c>
      <c r="F19" s="5"/>
      <c r="G19" s="5" t="s">
        <v>150</v>
      </c>
      <c r="H19" s="104" t="s">
        <v>151</v>
      </c>
      <c r="I19" s="56" t="s">
        <v>144</v>
      </c>
      <c r="J19" s="29" t="s">
        <v>115</v>
      </c>
      <c r="K19" s="104" t="n">
        <v>1</v>
      </c>
      <c r="L19" s="79" t="n">
        <v>1</v>
      </c>
      <c r="M19" s="80" t="s">
        <v>152</v>
      </c>
      <c r="N19" s="81" t="n">
        <v>2</v>
      </c>
      <c r="O19" s="0"/>
      <c r="P19" s="0"/>
    </row>
    <row r="20" customFormat="false" ht="60" hidden="false" customHeight="true" outlineLevel="0" collapsed="false">
      <c r="A20" s="101"/>
      <c r="B20" s="102"/>
      <c r="C20" s="105" t="s">
        <v>153</v>
      </c>
      <c r="D20" s="104" t="s">
        <v>154</v>
      </c>
      <c r="E20" s="5" t="s">
        <v>155</v>
      </c>
      <c r="F20" s="5"/>
      <c r="G20" s="5" t="s">
        <v>156</v>
      </c>
      <c r="H20" s="29" t="s">
        <v>157</v>
      </c>
      <c r="I20" s="29" t="s">
        <v>158</v>
      </c>
      <c r="J20" s="29" t="n">
        <v>30000</v>
      </c>
      <c r="K20" s="95" t="n">
        <v>1</v>
      </c>
      <c r="L20" s="79" t="n">
        <v>1</v>
      </c>
      <c r="M20" s="80" t="s">
        <v>145</v>
      </c>
      <c r="N20" s="81" t="n">
        <v>4</v>
      </c>
      <c r="O20" s="0"/>
      <c r="P20" s="22"/>
    </row>
    <row r="21" customFormat="false" ht="28.35" hidden="false" customHeight="false" outlineLevel="0" collapsed="false">
      <c r="A21" s="101"/>
      <c r="B21" s="102"/>
      <c r="C21" s="105"/>
      <c r="D21" s="104"/>
      <c r="E21" s="5" t="s">
        <v>159</v>
      </c>
      <c r="F21" s="5"/>
      <c r="G21" s="5"/>
      <c r="H21" s="29"/>
      <c r="I21" s="29"/>
      <c r="J21" s="29" t="n">
        <v>0</v>
      </c>
      <c r="K21" s="95"/>
      <c r="L21" s="79"/>
      <c r="M21" s="80" t="s">
        <v>160</v>
      </c>
      <c r="N21" s="81" t="n">
        <v>4</v>
      </c>
      <c r="O21" s="0"/>
      <c r="P21" s="22"/>
    </row>
    <row r="22" customFormat="false" ht="15" hidden="false" customHeight="false" outlineLevel="0" collapsed="false">
      <c r="A22" s="101"/>
      <c r="B22" s="102"/>
      <c r="C22" s="105"/>
      <c r="D22" s="5"/>
      <c r="E22" s="5"/>
      <c r="F22" s="5"/>
      <c r="G22" s="5"/>
      <c r="H22" s="29"/>
      <c r="I22" s="106"/>
      <c r="J22" s="29"/>
      <c r="K22" s="104"/>
      <c r="L22" s="29"/>
      <c r="M22" s="80"/>
      <c r="N22" s="81"/>
      <c r="O22" s="0"/>
      <c r="P22" s="22"/>
    </row>
    <row r="23" customFormat="false" ht="15" hidden="false" customHeight="false" outlineLevel="0" collapsed="false">
      <c r="A23" s="101"/>
      <c r="B23" s="102"/>
      <c r="C23" s="105"/>
      <c r="D23" s="5"/>
      <c r="E23" s="5"/>
      <c r="F23" s="5"/>
      <c r="G23" s="5"/>
      <c r="H23" s="29"/>
      <c r="I23" s="106"/>
      <c r="J23" s="29"/>
      <c r="K23" s="104"/>
      <c r="L23" s="29"/>
      <c r="M23" s="80"/>
      <c r="N23" s="81"/>
      <c r="O23" s="0"/>
      <c r="P23" s="22"/>
    </row>
    <row r="24" customFormat="false" ht="15" hidden="false" customHeight="true" outlineLevel="0" collapsed="false">
      <c r="A24" s="101"/>
      <c r="B24" s="107" t="s">
        <v>161</v>
      </c>
      <c r="C24" s="102" t="s">
        <v>162</v>
      </c>
      <c r="D24" s="96"/>
      <c r="E24" s="96"/>
      <c r="F24" s="96"/>
      <c r="G24" s="96"/>
      <c r="H24" s="29"/>
      <c r="I24" s="106"/>
      <c r="J24" s="29"/>
      <c r="K24" s="104"/>
      <c r="L24" s="29"/>
      <c r="M24" s="80"/>
      <c r="N24" s="81"/>
      <c r="O24" s="0"/>
      <c r="P24" s="22"/>
    </row>
    <row r="25" customFormat="false" ht="15" hidden="false" customHeight="false" outlineLevel="0" collapsed="false">
      <c r="A25" s="101"/>
      <c r="B25" s="107"/>
      <c r="C25" s="102"/>
      <c r="D25" s="96"/>
      <c r="E25" s="96"/>
      <c r="F25" s="96"/>
      <c r="G25" s="96"/>
      <c r="H25" s="29"/>
      <c r="I25" s="106"/>
      <c r="J25" s="29"/>
      <c r="K25" s="104"/>
      <c r="L25" s="29"/>
      <c r="M25" s="80"/>
      <c r="N25" s="81"/>
      <c r="O25" s="0"/>
      <c r="P25" s="22"/>
    </row>
    <row r="26" customFormat="false" ht="15" hidden="false" customHeight="false" outlineLevel="0" collapsed="false">
      <c r="A26" s="101"/>
      <c r="B26" s="107"/>
      <c r="C26" s="102"/>
      <c r="D26" s="96"/>
      <c r="E26" s="96"/>
      <c r="F26" s="96"/>
      <c r="G26" s="96"/>
      <c r="H26" s="29"/>
      <c r="I26" s="106"/>
      <c r="J26" s="29"/>
      <c r="K26" s="104"/>
      <c r="L26" s="29"/>
      <c r="M26" s="80"/>
      <c r="N26" s="81"/>
      <c r="O26" s="0"/>
      <c r="P26" s="22"/>
    </row>
    <row r="27" customFormat="false" ht="15" hidden="false" customHeight="false" outlineLevel="0" collapsed="false">
      <c r="A27" s="101"/>
      <c r="B27" s="107"/>
      <c r="C27" s="102"/>
      <c r="D27" s="96"/>
      <c r="E27" s="96"/>
      <c r="F27" s="96"/>
      <c r="G27" s="96"/>
      <c r="H27" s="29"/>
      <c r="I27" s="106"/>
      <c r="J27" s="29"/>
      <c r="K27" s="108"/>
      <c r="L27" s="29"/>
      <c r="M27" s="80"/>
      <c r="N27" s="81"/>
      <c r="O27" s="0"/>
      <c r="P27" s="22"/>
    </row>
    <row r="28" customFormat="false" ht="120" hidden="false" customHeight="true" outlineLevel="0" collapsed="false">
      <c r="A28" s="101"/>
      <c r="B28" s="107"/>
      <c r="C28" s="102" t="s">
        <v>163</v>
      </c>
      <c r="D28" s="5" t="s">
        <v>164</v>
      </c>
      <c r="E28" s="96" t="s">
        <v>165</v>
      </c>
      <c r="F28" s="96"/>
      <c r="G28" s="104" t="s">
        <v>166</v>
      </c>
      <c r="H28" s="29" t="s">
        <v>167</v>
      </c>
      <c r="I28" s="106" t="s">
        <v>168</v>
      </c>
      <c r="J28" s="80" t="n">
        <v>0</v>
      </c>
      <c r="K28" s="104" t="n">
        <v>1</v>
      </c>
      <c r="L28" s="109" t="n">
        <v>1</v>
      </c>
      <c r="M28" s="80" t="s">
        <v>26</v>
      </c>
      <c r="N28" s="81" t="n">
        <v>0</v>
      </c>
      <c r="O28" s="0"/>
      <c r="P28" s="22"/>
    </row>
    <row r="29" customFormat="false" ht="55.2" hidden="false" customHeight="false" outlineLevel="0" collapsed="false">
      <c r="A29" s="101"/>
      <c r="B29" s="107"/>
      <c r="C29" s="102"/>
      <c r="D29" s="5"/>
      <c r="E29" s="96" t="s">
        <v>169</v>
      </c>
      <c r="F29" s="96"/>
      <c r="G29" s="104"/>
      <c r="H29" s="29" t="s">
        <v>170</v>
      </c>
      <c r="I29" s="96" t="s">
        <v>171</v>
      </c>
      <c r="J29" s="80" t="n">
        <v>0</v>
      </c>
      <c r="K29" s="104"/>
      <c r="L29" s="109"/>
      <c r="M29" s="80" t="s">
        <v>19</v>
      </c>
      <c r="N29" s="81" t="n">
        <v>3</v>
      </c>
      <c r="O29" s="0"/>
      <c r="P29" s="22"/>
    </row>
    <row r="30" customFormat="false" ht="45" hidden="false" customHeight="false" outlineLevel="0" collapsed="false">
      <c r="A30" s="101"/>
      <c r="B30" s="107"/>
      <c r="C30" s="102"/>
      <c r="D30" s="5"/>
      <c r="E30" s="96" t="s">
        <v>172</v>
      </c>
      <c r="F30" s="96"/>
      <c r="G30" s="104"/>
      <c r="H30" s="29" t="s">
        <v>173</v>
      </c>
      <c r="I30" s="96" t="s">
        <v>174</v>
      </c>
      <c r="J30" s="80" t="n">
        <v>0</v>
      </c>
      <c r="K30" s="104"/>
      <c r="L30" s="109"/>
      <c r="M30" s="80" t="s">
        <v>175</v>
      </c>
      <c r="N30" s="81" t="n">
        <v>1</v>
      </c>
      <c r="O30" s="0"/>
      <c r="P30" s="22"/>
    </row>
    <row r="31" customFormat="false" ht="68.65" hidden="false" customHeight="false" outlineLevel="0" collapsed="false">
      <c r="A31" s="101"/>
      <c r="B31" s="107"/>
      <c r="C31" s="102"/>
      <c r="D31" s="5"/>
      <c r="E31" s="66" t="s">
        <v>176</v>
      </c>
      <c r="F31" s="96"/>
      <c r="G31" s="104"/>
      <c r="H31" s="29" t="s">
        <v>177</v>
      </c>
      <c r="I31" s="96" t="s">
        <v>178</v>
      </c>
      <c r="J31" s="80" t="n">
        <v>0</v>
      </c>
      <c r="K31" s="104"/>
      <c r="L31" s="109"/>
      <c r="M31" s="80" t="s">
        <v>138</v>
      </c>
      <c r="N31" s="81" t="n">
        <v>2</v>
      </c>
      <c r="O31" s="0"/>
      <c r="P31" s="22"/>
    </row>
    <row r="32" customFormat="false" ht="45" hidden="false" customHeight="true" outlineLevel="0" collapsed="false">
      <c r="A32" s="101"/>
      <c r="B32" s="107"/>
      <c r="C32" s="102" t="s">
        <v>179</v>
      </c>
      <c r="D32" s="80" t="s">
        <v>180</v>
      </c>
      <c r="E32" s="110" t="s">
        <v>181</v>
      </c>
      <c r="F32" s="93"/>
      <c r="G32" s="104" t="s">
        <v>182</v>
      </c>
      <c r="H32" s="29" t="s">
        <v>167</v>
      </c>
      <c r="I32" s="111" t="s">
        <v>183</v>
      </c>
      <c r="J32" s="29" t="n">
        <v>0</v>
      </c>
      <c r="K32" s="112" t="n">
        <v>1</v>
      </c>
      <c r="L32" s="79" t="n">
        <v>1</v>
      </c>
      <c r="M32" s="80" t="s">
        <v>26</v>
      </c>
      <c r="N32" s="81" t="n">
        <v>0</v>
      </c>
      <c r="O32" s="0"/>
      <c r="P32" s="22"/>
    </row>
    <row r="33" customFormat="false" ht="55.2" hidden="false" customHeight="false" outlineLevel="0" collapsed="false">
      <c r="A33" s="101"/>
      <c r="B33" s="107"/>
      <c r="C33" s="102"/>
      <c r="D33" s="80"/>
      <c r="E33" s="85" t="s">
        <v>184</v>
      </c>
      <c r="F33" s="96"/>
      <c r="G33" s="104"/>
      <c r="H33" s="29" t="s">
        <v>170</v>
      </c>
      <c r="I33" s="111" t="s">
        <v>185</v>
      </c>
      <c r="J33" s="29" t="n">
        <v>0</v>
      </c>
      <c r="K33" s="112"/>
      <c r="L33" s="79"/>
      <c r="M33" s="80" t="s">
        <v>19</v>
      </c>
      <c r="N33" s="81" t="n">
        <v>3</v>
      </c>
      <c r="O33" s="0"/>
      <c r="P33" s="22"/>
    </row>
    <row r="34" customFormat="false" ht="41.75" hidden="false" customHeight="false" outlineLevel="0" collapsed="false">
      <c r="A34" s="101"/>
      <c r="B34" s="107"/>
      <c r="C34" s="102"/>
      <c r="D34" s="80"/>
      <c r="E34" s="96" t="s">
        <v>186</v>
      </c>
      <c r="F34" s="96"/>
      <c r="G34" s="104"/>
      <c r="H34" s="29" t="s">
        <v>173</v>
      </c>
      <c r="I34" s="111" t="s">
        <v>187</v>
      </c>
      <c r="J34" s="29" t="n">
        <v>0</v>
      </c>
      <c r="K34" s="112"/>
      <c r="L34" s="79"/>
      <c r="M34" s="80" t="s">
        <v>175</v>
      </c>
      <c r="N34" s="81" t="n">
        <v>1</v>
      </c>
      <c r="O34" s="0"/>
      <c r="P34" s="22"/>
    </row>
    <row r="35" customFormat="false" ht="28.35" hidden="false" customHeight="false" outlineLevel="0" collapsed="false">
      <c r="A35" s="101"/>
      <c r="B35" s="107"/>
      <c r="C35" s="102"/>
      <c r="D35" s="80"/>
      <c r="E35" s="96" t="s">
        <v>188</v>
      </c>
      <c r="F35" s="96"/>
      <c r="G35" s="104"/>
      <c r="H35" s="29" t="s">
        <v>189</v>
      </c>
      <c r="I35" s="111" t="s">
        <v>190</v>
      </c>
      <c r="J35" s="29" t="n">
        <v>0</v>
      </c>
      <c r="K35" s="112"/>
      <c r="L35" s="79"/>
      <c r="M35" s="80" t="s">
        <v>32</v>
      </c>
      <c r="N35" s="81" t="n">
        <v>3</v>
      </c>
      <c r="O35" s="0"/>
      <c r="P35" s="22"/>
    </row>
    <row r="36" customFormat="false" ht="59.25" hidden="false" customHeight="true" outlineLevel="0" collapsed="false">
      <c r="A36" s="101"/>
      <c r="B36" s="107"/>
      <c r="C36" s="102" t="s">
        <v>191</v>
      </c>
      <c r="D36" s="85" t="s">
        <v>192</v>
      </c>
      <c r="E36" s="96" t="s">
        <v>193</v>
      </c>
      <c r="F36" s="96"/>
      <c r="G36" s="96" t="s">
        <v>194</v>
      </c>
      <c r="H36" s="29" t="s">
        <v>195</v>
      </c>
      <c r="I36" s="106" t="s">
        <v>196</v>
      </c>
      <c r="J36" s="80" t="n">
        <v>0</v>
      </c>
      <c r="K36" s="104" t="n">
        <v>1</v>
      </c>
      <c r="L36" s="109" t="n">
        <v>1</v>
      </c>
      <c r="M36" s="80" t="s">
        <v>138</v>
      </c>
      <c r="N36" s="81" t="n">
        <v>2</v>
      </c>
      <c r="O36" s="0"/>
      <c r="P36" s="22"/>
    </row>
    <row r="37" customFormat="false" ht="55.2" hidden="false" customHeight="false" outlineLevel="0" collapsed="false">
      <c r="A37" s="101"/>
      <c r="B37" s="107"/>
      <c r="C37" s="102"/>
      <c r="D37" s="96" t="s">
        <v>197</v>
      </c>
      <c r="E37" s="96" t="s">
        <v>198</v>
      </c>
      <c r="F37" s="96"/>
      <c r="G37" s="96" t="s">
        <v>199</v>
      </c>
      <c r="H37" s="29" t="s">
        <v>200</v>
      </c>
      <c r="I37" s="96" t="s">
        <v>201</v>
      </c>
      <c r="J37" s="29" t="n">
        <v>0</v>
      </c>
      <c r="K37" s="98" t="n">
        <v>1</v>
      </c>
      <c r="L37" s="79" t="n">
        <v>1</v>
      </c>
      <c r="M37" s="80" t="s">
        <v>17</v>
      </c>
      <c r="N37" s="81" t="n">
        <v>1</v>
      </c>
      <c r="O37" s="0"/>
      <c r="P37" s="22"/>
    </row>
    <row r="38" customFormat="false" ht="15" hidden="false" customHeight="false" outlineLevel="0" collapsed="false">
      <c r="A38" s="101"/>
      <c r="B38" s="107"/>
      <c r="C38" s="102"/>
      <c r="D38" s="96"/>
      <c r="E38" s="96"/>
      <c r="F38" s="96"/>
      <c r="G38" s="96"/>
      <c r="H38" s="29"/>
      <c r="I38" s="106"/>
      <c r="J38" s="29"/>
      <c r="K38" s="29"/>
      <c r="L38" s="29"/>
      <c r="M38" s="80"/>
      <c r="N38" s="81"/>
      <c r="O38" s="0"/>
      <c r="P38" s="22"/>
    </row>
    <row r="39" customFormat="false" ht="15" hidden="false" customHeight="false" outlineLevel="0" collapsed="false">
      <c r="A39" s="101"/>
      <c r="B39" s="107"/>
      <c r="C39" s="102"/>
      <c r="D39" s="96"/>
      <c r="E39" s="96"/>
      <c r="F39" s="96"/>
      <c r="G39" s="96"/>
      <c r="H39" s="29"/>
      <c r="I39" s="106"/>
      <c r="J39" s="29"/>
      <c r="K39" s="29"/>
      <c r="L39" s="29"/>
      <c r="M39" s="80"/>
      <c r="N39" s="81"/>
      <c r="O39" s="0"/>
      <c r="P39" s="22"/>
    </row>
    <row r="40" customFormat="false" ht="65.25" hidden="false" customHeight="true" outlineLevel="0" collapsed="false">
      <c r="A40" s="101"/>
      <c r="B40" s="107"/>
      <c r="C40" s="102" t="s">
        <v>202</v>
      </c>
      <c r="D40" s="95" t="s">
        <v>203</v>
      </c>
      <c r="E40" s="96" t="s">
        <v>204</v>
      </c>
      <c r="F40" s="96"/>
      <c r="G40" s="95" t="s">
        <v>205</v>
      </c>
      <c r="H40" s="113" t="s">
        <v>206</v>
      </c>
      <c r="I40" s="111" t="n">
        <v>44621</v>
      </c>
      <c r="J40" s="29" t="n">
        <v>0</v>
      </c>
      <c r="K40" s="104"/>
      <c r="L40" s="29" t="n">
        <v>100</v>
      </c>
      <c r="M40" s="80" t="s">
        <v>19</v>
      </c>
      <c r="N40" s="81" t="n">
        <v>3</v>
      </c>
      <c r="O40" s="0"/>
      <c r="P40" s="22"/>
    </row>
    <row r="41" customFormat="false" ht="67.5" hidden="false" customHeight="true" outlineLevel="0" collapsed="false">
      <c r="A41" s="101"/>
      <c r="B41" s="107"/>
      <c r="C41" s="102"/>
      <c r="D41" s="95"/>
      <c r="E41" s="96" t="s">
        <v>207</v>
      </c>
      <c r="F41" s="96"/>
      <c r="G41" s="95"/>
      <c r="H41" s="113" t="s">
        <v>208</v>
      </c>
      <c r="I41" s="111" t="n">
        <v>44896</v>
      </c>
      <c r="J41" s="29" t="n">
        <v>0</v>
      </c>
      <c r="K41" s="104"/>
      <c r="L41" s="29" t="n">
        <v>100</v>
      </c>
      <c r="M41" s="80" t="s">
        <v>138</v>
      </c>
      <c r="N41" s="81" t="n">
        <v>2</v>
      </c>
      <c r="O41" s="0"/>
      <c r="P41" s="22"/>
    </row>
    <row r="42" customFormat="false" ht="15" hidden="false" customHeight="false" outlineLevel="0" collapsed="false">
      <c r="A42" s="101"/>
      <c r="B42" s="107"/>
      <c r="C42" s="102"/>
      <c r="D42" s="96"/>
      <c r="E42" s="96"/>
      <c r="F42" s="96"/>
      <c r="G42" s="96"/>
      <c r="H42" s="29"/>
      <c r="I42" s="106"/>
      <c r="J42" s="29"/>
      <c r="K42" s="29"/>
      <c r="L42" s="29"/>
      <c r="M42" s="80"/>
      <c r="N42" s="81"/>
      <c r="O42" s="0"/>
      <c r="P42" s="22"/>
    </row>
    <row r="43" customFormat="false" ht="15" hidden="false" customHeight="false" outlineLevel="0" collapsed="false">
      <c r="A43" s="101"/>
      <c r="B43" s="107"/>
      <c r="C43" s="102"/>
      <c r="D43" s="96"/>
      <c r="E43" s="96"/>
      <c r="F43" s="96"/>
      <c r="G43" s="96"/>
      <c r="H43" s="29"/>
      <c r="I43" s="106"/>
      <c r="J43" s="29"/>
      <c r="K43" s="29"/>
      <c r="L43" s="29"/>
      <c r="M43" s="80"/>
      <c r="N43" s="81"/>
      <c r="O43" s="0"/>
      <c r="P43" s="22"/>
    </row>
    <row r="44" customFormat="false" ht="15" hidden="false" customHeight="true" outlineLevel="0" collapsed="false">
      <c r="A44" s="101"/>
      <c r="B44" s="107"/>
      <c r="C44" s="105" t="s">
        <v>209</v>
      </c>
      <c r="D44" s="96"/>
      <c r="E44" s="96"/>
      <c r="F44" s="96"/>
      <c r="G44" s="96"/>
      <c r="H44" s="29"/>
      <c r="I44" s="106"/>
      <c r="J44" s="29"/>
      <c r="K44" s="29"/>
      <c r="L44" s="29"/>
      <c r="M44" s="80"/>
      <c r="N44" s="81"/>
      <c r="O44" s="0"/>
      <c r="P44" s="22"/>
    </row>
    <row r="45" customFormat="false" ht="15" hidden="false" customHeight="false" outlineLevel="0" collapsed="false">
      <c r="A45" s="101"/>
      <c r="B45" s="107"/>
      <c r="C45" s="105"/>
      <c r="D45" s="96"/>
      <c r="E45" s="96"/>
      <c r="F45" s="96"/>
      <c r="G45" s="96"/>
      <c r="H45" s="29"/>
      <c r="I45" s="106"/>
      <c r="J45" s="29"/>
      <c r="K45" s="29"/>
      <c r="L45" s="29"/>
      <c r="M45" s="80"/>
      <c r="N45" s="81"/>
      <c r="O45" s="0"/>
      <c r="P45" s="22"/>
    </row>
    <row r="46" customFormat="false" ht="15" hidden="false" customHeight="false" outlineLevel="0" collapsed="false">
      <c r="A46" s="101"/>
      <c r="B46" s="107"/>
      <c r="C46" s="105"/>
      <c r="D46" s="96"/>
      <c r="E46" s="96"/>
      <c r="F46" s="96"/>
      <c r="G46" s="96"/>
      <c r="H46" s="29"/>
      <c r="I46" s="106"/>
      <c r="J46" s="29"/>
      <c r="K46" s="29"/>
      <c r="L46" s="29"/>
      <c r="M46" s="80"/>
      <c r="N46" s="81"/>
      <c r="O46" s="0"/>
      <c r="P46" s="22"/>
    </row>
    <row r="47" customFormat="false" ht="15" hidden="false" customHeight="false" outlineLevel="0" collapsed="false">
      <c r="A47" s="101"/>
      <c r="B47" s="107"/>
      <c r="C47" s="105"/>
      <c r="D47" s="96"/>
      <c r="E47" s="96"/>
      <c r="F47" s="96"/>
      <c r="G47" s="96"/>
      <c r="H47" s="29"/>
      <c r="I47" s="106"/>
      <c r="J47" s="29"/>
      <c r="K47" s="29"/>
      <c r="L47" s="29"/>
      <c r="M47" s="80"/>
      <c r="N47" s="81"/>
      <c r="O47" s="114" t="n">
        <f aca="false">SUM(N19:N47)</f>
        <v>31</v>
      </c>
      <c r="P47" s="22" t="n">
        <f aca="false">COUNTA(M19:M47)</f>
        <v>15</v>
      </c>
    </row>
    <row r="48" customFormat="false" ht="15" hidden="false" customHeight="true" outlineLevel="0" collapsed="false">
      <c r="A48" s="115" t="s">
        <v>86</v>
      </c>
      <c r="B48" s="116" t="s">
        <v>210</v>
      </c>
      <c r="C48" s="117" t="s">
        <v>211</v>
      </c>
      <c r="D48" s="104"/>
      <c r="E48" s="96"/>
      <c r="F48" s="96"/>
      <c r="G48" s="96"/>
      <c r="H48" s="29"/>
      <c r="I48" s="29"/>
      <c r="J48" s="29"/>
      <c r="K48" s="29"/>
      <c r="L48" s="29"/>
      <c r="M48" s="80"/>
      <c r="N48" s="81"/>
      <c r="O48" s="0"/>
      <c r="P48" s="0"/>
    </row>
    <row r="49" customFormat="false" ht="15" hidden="false" customHeight="false" outlineLevel="0" collapsed="false">
      <c r="A49" s="115"/>
      <c r="B49" s="116"/>
      <c r="C49" s="118"/>
      <c r="D49" s="104"/>
      <c r="E49" s="96"/>
      <c r="F49" s="96"/>
      <c r="G49" s="96"/>
      <c r="H49" s="29"/>
      <c r="I49" s="29"/>
      <c r="J49" s="29"/>
      <c r="K49" s="29"/>
      <c r="L49" s="29"/>
      <c r="M49" s="80"/>
      <c r="N49" s="81"/>
      <c r="O49" s="0"/>
      <c r="P49" s="0"/>
    </row>
    <row r="50" customFormat="false" ht="15" hidden="false" customHeight="false" outlineLevel="0" collapsed="false">
      <c r="A50" s="115"/>
      <c r="B50" s="116"/>
      <c r="C50" s="118"/>
      <c r="D50" s="104"/>
      <c r="E50" s="96"/>
      <c r="F50" s="96"/>
      <c r="G50" s="96"/>
      <c r="H50" s="29"/>
      <c r="I50" s="29"/>
      <c r="J50" s="29"/>
      <c r="K50" s="29"/>
      <c r="L50" s="29"/>
      <c r="M50" s="80"/>
      <c r="N50" s="81"/>
      <c r="O50" s="0"/>
      <c r="P50" s="0"/>
    </row>
    <row r="51" customFormat="false" ht="15" hidden="false" customHeight="false" outlineLevel="0" collapsed="false">
      <c r="A51" s="115"/>
      <c r="B51" s="116"/>
      <c r="C51" s="119"/>
      <c r="D51" s="104"/>
      <c r="E51" s="96"/>
      <c r="F51" s="96"/>
      <c r="G51" s="96"/>
      <c r="H51" s="29"/>
      <c r="I51" s="29"/>
      <c r="J51" s="29"/>
      <c r="K51" s="29"/>
      <c r="L51" s="29"/>
      <c r="M51" s="80"/>
      <c r="N51" s="81"/>
      <c r="O51" s="0"/>
      <c r="P51" s="0"/>
    </row>
    <row r="52" customFormat="false" ht="195.75" hidden="false" customHeight="true" outlineLevel="0" collapsed="false">
      <c r="A52" s="115"/>
      <c r="B52" s="116"/>
      <c r="C52" s="116" t="s">
        <v>212</v>
      </c>
      <c r="D52" s="104" t="s">
        <v>213</v>
      </c>
      <c r="E52" s="96" t="s">
        <v>214</v>
      </c>
      <c r="F52" s="96"/>
      <c r="G52" s="96" t="s">
        <v>215</v>
      </c>
      <c r="H52" s="29" t="s">
        <v>216</v>
      </c>
      <c r="I52" s="104" t="s">
        <v>158</v>
      </c>
      <c r="J52" s="29" t="n">
        <v>0</v>
      </c>
      <c r="K52" s="104" t="s">
        <v>217</v>
      </c>
      <c r="L52" s="79" t="n">
        <v>1</v>
      </c>
      <c r="M52" s="80" t="s">
        <v>218</v>
      </c>
      <c r="N52" s="81" t="n">
        <v>2</v>
      </c>
      <c r="O52" s="0"/>
      <c r="P52" s="0"/>
    </row>
    <row r="53" customFormat="false" ht="15" hidden="false" customHeight="false" outlineLevel="0" collapsed="false">
      <c r="A53" s="115"/>
      <c r="B53" s="116"/>
      <c r="C53" s="116"/>
      <c r="D53" s="104"/>
      <c r="E53" s="96"/>
      <c r="F53" s="96"/>
      <c r="G53" s="96"/>
      <c r="H53" s="29"/>
      <c r="I53" s="29"/>
      <c r="J53" s="29"/>
      <c r="K53" s="29"/>
      <c r="L53" s="29"/>
      <c r="M53" s="80"/>
      <c r="N53" s="81"/>
      <c r="O53" s="0"/>
      <c r="P53" s="0"/>
    </row>
    <row r="54" customFormat="false" ht="15" hidden="false" customHeight="false" outlineLevel="0" collapsed="false">
      <c r="A54" s="115"/>
      <c r="B54" s="116"/>
      <c r="C54" s="116"/>
      <c r="D54" s="104"/>
      <c r="E54" s="96"/>
      <c r="F54" s="96"/>
      <c r="G54" s="96"/>
      <c r="H54" s="29"/>
      <c r="I54" s="29"/>
      <c r="J54" s="29"/>
      <c r="K54" s="29"/>
      <c r="L54" s="29"/>
      <c r="M54" s="80"/>
      <c r="N54" s="81"/>
      <c r="O54" s="0"/>
      <c r="P54" s="0"/>
    </row>
    <row r="55" customFormat="false" ht="15" hidden="false" customHeight="false" outlineLevel="0" collapsed="false">
      <c r="A55" s="115"/>
      <c r="B55" s="116"/>
      <c r="C55" s="116"/>
      <c r="D55" s="104"/>
      <c r="E55" s="96"/>
      <c r="F55" s="96"/>
      <c r="G55" s="66"/>
      <c r="H55" s="88"/>
      <c r="I55" s="29"/>
      <c r="J55" s="29"/>
      <c r="K55" s="29"/>
      <c r="L55" s="29"/>
      <c r="M55" s="80"/>
      <c r="N55" s="81"/>
      <c r="O55" s="0"/>
      <c r="P55" s="0"/>
    </row>
    <row r="56" customFormat="false" ht="103.5" hidden="false" customHeight="true" outlineLevel="0" collapsed="false">
      <c r="A56" s="115"/>
      <c r="B56" s="116"/>
      <c r="C56" s="116" t="s">
        <v>219</v>
      </c>
      <c r="D56" s="66" t="s">
        <v>220</v>
      </c>
      <c r="E56" s="120" t="s">
        <v>221</v>
      </c>
      <c r="F56" s="121" t="s">
        <v>222</v>
      </c>
      <c r="G56" s="66" t="s">
        <v>222</v>
      </c>
      <c r="H56" s="104" t="s">
        <v>216</v>
      </c>
      <c r="I56" s="122" t="s">
        <v>223</v>
      </c>
      <c r="J56" s="29" t="n">
        <v>0</v>
      </c>
      <c r="K56" s="95" t="s">
        <v>217</v>
      </c>
      <c r="L56" s="79" t="n">
        <v>1</v>
      </c>
      <c r="M56" s="90" t="s">
        <v>3</v>
      </c>
      <c r="N56" s="81" t="n">
        <v>0</v>
      </c>
      <c r="O56" s="0"/>
      <c r="P56" s="0"/>
    </row>
    <row r="57" customFormat="false" ht="126" hidden="false" customHeight="true" outlineLevel="0" collapsed="false">
      <c r="A57" s="115"/>
      <c r="B57" s="116"/>
      <c r="C57" s="116"/>
      <c r="D57" s="96" t="s">
        <v>224</v>
      </c>
      <c r="E57" s="123" t="s">
        <v>225</v>
      </c>
      <c r="F57" s="124" t="s">
        <v>226</v>
      </c>
      <c r="G57" s="96" t="s">
        <v>226</v>
      </c>
      <c r="H57" s="125" t="s">
        <v>227</v>
      </c>
      <c r="I57" s="126" t="s">
        <v>228</v>
      </c>
      <c r="J57" s="29" t="n">
        <v>0</v>
      </c>
      <c r="K57" s="95"/>
      <c r="L57" s="79"/>
      <c r="M57" s="29" t="s">
        <v>218</v>
      </c>
      <c r="N57" s="127" t="n">
        <v>2</v>
      </c>
      <c r="O57" s="0"/>
      <c r="P57" s="0"/>
    </row>
    <row r="58" customFormat="false" ht="15" hidden="false" customHeight="false" outlineLevel="0" collapsed="false">
      <c r="A58" s="115"/>
      <c r="B58" s="116"/>
      <c r="C58" s="116"/>
      <c r="D58" s="85"/>
      <c r="E58" s="96"/>
      <c r="F58" s="96"/>
      <c r="G58" s="85"/>
      <c r="H58" s="97"/>
      <c r="I58" s="29"/>
      <c r="J58" s="29"/>
      <c r="K58" s="29"/>
      <c r="L58" s="29"/>
      <c r="M58" s="128"/>
      <c r="N58" s="81"/>
      <c r="O58" s="0"/>
      <c r="P58" s="0"/>
    </row>
    <row r="59" customFormat="false" ht="15" hidden="false" customHeight="false" outlineLevel="0" collapsed="false">
      <c r="A59" s="115"/>
      <c r="B59" s="116"/>
      <c r="C59" s="116"/>
      <c r="D59" s="96"/>
      <c r="E59" s="96"/>
      <c r="F59" s="96"/>
      <c r="G59" s="96"/>
      <c r="H59" s="29"/>
      <c r="I59" s="29"/>
      <c r="J59" s="29"/>
      <c r="K59" s="29"/>
      <c r="L59" s="29"/>
      <c r="M59" s="80"/>
      <c r="N59" s="81"/>
      <c r="O59" s="0"/>
      <c r="P59" s="0"/>
    </row>
    <row r="60" customFormat="false" ht="15" hidden="false" customHeight="true" outlineLevel="0" collapsed="false">
      <c r="A60" s="115"/>
      <c r="B60" s="116"/>
      <c r="C60" s="116" t="s">
        <v>229</v>
      </c>
      <c r="D60" s="96"/>
      <c r="E60" s="96"/>
      <c r="F60" s="96"/>
      <c r="G60" s="96"/>
      <c r="H60" s="104"/>
      <c r="I60" s="29"/>
      <c r="J60" s="29"/>
      <c r="K60" s="29"/>
      <c r="L60" s="29"/>
      <c r="M60" s="80"/>
      <c r="N60" s="81"/>
      <c r="O60" s="0"/>
      <c r="P60" s="0"/>
    </row>
    <row r="61" customFormat="false" ht="15" hidden="false" customHeight="false" outlineLevel="0" collapsed="false">
      <c r="A61" s="115"/>
      <c r="B61" s="116"/>
      <c r="C61" s="116"/>
      <c r="D61" s="96"/>
      <c r="E61" s="96"/>
      <c r="F61" s="96"/>
      <c r="G61" s="96"/>
      <c r="H61" s="104"/>
      <c r="I61" s="29"/>
      <c r="J61" s="29"/>
      <c r="K61" s="29"/>
      <c r="L61" s="29"/>
      <c r="M61" s="80"/>
      <c r="N61" s="81"/>
      <c r="O61" s="0"/>
      <c r="P61" s="0"/>
    </row>
    <row r="62" customFormat="false" ht="15" hidden="false" customHeight="false" outlineLevel="0" collapsed="false">
      <c r="A62" s="115"/>
      <c r="B62" s="116"/>
      <c r="C62" s="116"/>
      <c r="D62" s="96"/>
      <c r="E62" s="96"/>
      <c r="F62" s="96"/>
      <c r="G62" s="96"/>
      <c r="H62" s="104"/>
      <c r="I62" s="29"/>
      <c r="J62" s="29"/>
      <c r="K62" s="29"/>
      <c r="L62" s="29"/>
      <c r="M62" s="80"/>
      <c r="N62" s="81"/>
      <c r="O62" s="0"/>
      <c r="P62" s="0"/>
    </row>
    <row r="63" customFormat="false" ht="15" hidden="false" customHeight="false" outlineLevel="0" collapsed="false">
      <c r="A63" s="115"/>
      <c r="B63" s="116"/>
      <c r="C63" s="116"/>
      <c r="D63" s="96"/>
      <c r="E63" s="96"/>
      <c r="F63" s="96"/>
      <c r="G63" s="96"/>
      <c r="H63" s="104"/>
      <c r="I63" s="29"/>
      <c r="J63" s="29"/>
      <c r="K63" s="29"/>
      <c r="L63" s="29"/>
      <c r="M63" s="80"/>
      <c r="N63" s="81"/>
      <c r="O63" s="0"/>
      <c r="P63" s="0"/>
    </row>
    <row r="64" customFormat="false" ht="15" hidden="false" customHeight="true" outlineLevel="0" collapsed="false">
      <c r="A64" s="115"/>
      <c r="B64" s="116"/>
      <c r="C64" s="116" t="s">
        <v>230</v>
      </c>
      <c r="D64" s="96"/>
      <c r="E64" s="96"/>
      <c r="F64" s="96"/>
      <c r="G64" s="96"/>
      <c r="H64" s="29"/>
      <c r="I64" s="29"/>
      <c r="J64" s="29"/>
      <c r="K64" s="29"/>
      <c r="L64" s="29"/>
      <c r="M64" s="80"/>
      <c r="N64" s="81"/>
      <c r="O64" s="0"/>
      <c r="P64" s="0"/>
    </row>
    <row r="65" customFormat="false" ht="15" hidden="false" customHeight="false" outlineLevel="0" collapsed="false">
      <c r="A65" s="115"/>
      <c r="B65" s="116"/>
      <c r="C65" s="116"/>
      <c r="D65" s="96"/>
      <c r="E65" s="96"/>
      <c r="F65" s="96"/>
      <c r="G65" s="96"/>
      <c r="H65" s="29"/>
      <c r="I65" s="29"/>
      <c r="J65" s="29"/>
      <c r="K65" s="29"/>
      <c r="L65" s="29"/>
      <c r="M65" s="80"/>
      <c r="N65" s="81"/>
      <c r="O65" s="0"/>
      <c r="P65" s="0"/>
    </row>
    <row r="66" customFormat="false" ht="15" hidden="false" customHeight="false" outlineLevel="0" collapsed="false">
      <c r="A66" s="115"/>
      <c r="B66" s="116"/>
      <c r="C66" s="116"/>
      <c r="D66" s="96"/>
      <c r="E66" s="96"/>
      <c r="F66" s="96"/>
      <c r="G66" s="96"/>
      <c r="H66" s="29"/>
      <c r="I66" s="29"/>
      <c r="J66" s="29"/>
      <c r="K66" s="29"/>
      <c r="L66" s="29"/>
      <c r="M66" s="80"/>
      <c r="N66" s="81"/>
      <c r="O66" s="0"/>
      <c r="P66" s="0"/>
    </row>
    <row r="67" customFormat="false" ht="15" hidden="false" customHeight="false" outlineLevel="0" collapsed="false">
      <c r="A67" s="115"/>
      <c r="B67" s="116"/>
      <c r="C67" s="116"/>
      <c r="D67" s="66"/>
      <c r="E67" s="66"/>
      <c r="F67" s="66"/>
      <c r="G67" s="66"/>
      <c r="H67" s="88"/>
      <c r="I67" s="88"/>
      <c r="J67" s="88"/>
      <c r="K67" s="88"/>
      <c r="L67" s="88"/>
      <c r="M67" s="90"/>
      <c r="N67" s="91"/>
      <c r="O67" s="0"/>
      <c r="P67" s="0"/>
    </row>
    <row r="68" customFormat="false" ht="15" hidden="false" customHeight="true" outlineLevel="0" collapsed="false">
      <c r="A68" s="115"/>
      <c r="B68" s="116"/>
      <c r="C68" s="129" t="s">
        <v>231</v>
      </c>
      <c r="D68" s="106"/>
      <c r="E68" s="106"/>
      <c r="F68" s="106"/>
      <c r="G68" s="106"/>
      <c r="H68" s="29"/>
      <c r="I68" s="106"/>
      <c r="J68" s="29"/>
      <c r="K68" s="29"/>
      <c r="L68" s="29"/>
      <c r="M68" s="29"/>
      <c r="N68" s="130"/>
      <c r="O68" s="0"/>
      <c r="P68" s="0"/>
    </row>
    <row r="69" customFormat="false" ht="15" hidden="false" customHeight="false" outlineLevel="0" collapsed="false">
      <c r="A69" s="115"/>
      <c r="B69" s="116"/>
      <c r="C69" s="129"/>
      <c r="D69" s="106"/>
      <c r="E69" s="106"/>
      <c r="F69" s="106"/>
      <c r="G69" s="106"/>
      <c r="H69" s="29"/>
      <c r="I69" s="106"/>
      <c r="J69" s="29"/>
      <c r="K69" s="29"/>
      <c r="L69" s="29"/>
      <c r="M69" s="29"/>
      <c r="N69" s="130"/>
      <c r="O69" s="0"/>
      <c r="P69" s="0"/>
    </row>
    <row r="70" customFormat="false" ht="15" hidden="false" customHeight="false" outlineLevel="0" collapsed="false">
      <c r="A70" s="115"/>
      <c r="B70" s="116"/>
      <c r="C70" s="116"/>
      <c r="D70" s="85"/>
      <c r="E70" s="85"/>
      <c r="F70" s="85"/>
      <c r="G70" s="85"/>
      <c r="H70" s="97"/>
      <c r="I70" s="97"/>
      <c r="J70" s="97"/>
      <c r="K70" s="97"/>
      <c r="L70" s="97"/>
      <c r="M70" s="128"/>
      <c r="N70" s="100"/>
      <c r="O70" s="0"/>
      <c r="P70" s="0"/>
    </row>
    <row r="71" customFormat="false" ht="15" hidden="false" customHeight="false" outlineLevel="0" collapsed="false">
      <c r="A71" s="115"/>
      <c r="B71" s="116"/>
      <c r="C71" s="129"/>
      <c r="D71" s="96"/>
      <c r="E71" s="96"/>
      <c r="F71" s="96"/>
      <c r="G71" s="96"/>
      <c r="H71" s="29"/>
      <c r="I71" s="88"/>
      <c r="J71" s="29"/>
      <c r="K71" s="29"/>
      <c r="L71" s="29"/>
      <c r="M71" s="0"/>
      <c r="N71" s="81"/>
      <c r="O71" s="0"/>
      <c r="P71" s="0"/>
    </row>
    <row r="72" customFormat="false" ht="120" hidden="false" customHeight="true" outlineLevel="0" collapsed="false">
      <c r="A72" s="115"/>
      <c r="B72" s="116"/>
      <c r="C72" s="116" t="s">
        <v>232</v>
      </c>
      <c r="D72" s="5" t="s">
        <v>233</v>
      </c>
      <c r="E72" s="131" t="s">
        <v>234</v>
      </c>
      <c r="F72" s="131"/>
      <c r="G72" s="131" t="s">
        <v>235</v>
      </c>
      <c r="H72" s="90" t="s">
        <v>236</v>
      </c>
      <c r="I72" s="132" t="n">
        <v>44926</v>
      </c>
      <c r="J72" s="78" t="n">
        <v>0</v>
      </c>
      <c r="K72" s="104" t="s">
        <v>217</v>
      </c>
      <c r="L72" s="104" t="s">
        <v>237</v>
      </c>
      <c r="M72" s="80" t="s">
        <v>3</v>
      </c>
      <c r="N72" s="81" t="n">
        <v>0</v>
      </c>
      <c r="O72" s="0"/>
      <c r="P72" s="0"/>
    </row>
    <row r="73" customFormat="false" ht="60" hidden="false" customHeight="false" outlineLevel="0" collapsed="false">
      <c r="A73" s="115"/>
      <c r="B73" s="116"/>
      <c r="C73" s="116"/>
      <c r="D73" s="131" t="s">
        <v>238</v>
      </c>
      <c r="E73" s="131" t="s">
        <v>239</v>
      </c>
      <c r="F73" s="131"/>
      <c r="G73" s="131" t="s">
        <v>240</v>
      </c>
      <c r="H73" s="90"/>
      <c r="I73" s="133" t="n">
        <v>44926</v>
      </c>
      <c r="J73" s="78" t="n">
        <v>0</v>
      </c>
      <c r="K73" s="104"/>
      <c r="L73" s="104"/>
      <c r="M73" s="80" t="s">
        <v>32</v>
      </c>
      <c r="N73" s="81" t="n">
        <v>3</v>
      </c>
      <c r="O73" s="0"/>
      <c r="P73" s="0"/>
    </row>
    <row r="74" customFormat="false" ht="60" hidden="false" customHeight="false" outlineLevel="0" collapsed="false">
      <c r="A74" s="115"/>
      <c r="B74" s="116"/>
      <c r="C74" s="116"/>
      <c r="D74" s="131" t="s">
        <v>241</v>
      </c>
      <c r="E74" s="131" t="s">
        <v>242</v>
      </c>
      <c r="F74" s="131"/>
      <c r="G74" s="131" t="s">
        <v>243</v>
      </c>
      <c r="H74" s="90"/>
      <c r="I74" s="134" t="n">
        <v>44926</v>
      </c>
      <c r="J74" s="78" t="n">
        <v>0</v>
      </c>
      <c r="K74" s="104"/>
      <c r="L74" s="104"/>
      <c r="M74" s="80" t="s">
        <v>32</v>
      </c>
      <c r="N74" s="81" t="n">
        <v>2</v>
      </c>
      <c r="O74" s="0"/>
      <c r="P74" s="0"/>
    </row>
    <row r="75" customFormat="false" ht="75.75" hidden="false" customHeight="false" outlineLevel="0" collapsed="false">
      <c r="A75" s="115"/>
      <c r="B75" s="116"/>
      <c r="C75" s="116"/>
      <c r="D75" s="131" t="s">
        <v>244</v>
      </c>
      <c r="E75" s="131" t="s">
        <v>245</v>
      </c>
      <c r="F75" s="131"/>
      <c r="G75" s="131" t="s">
        <v>246</v>
      </c>
      <c r="H75" s="90"/>
      <c r="I75" s="133" t="n">
        <v>44926</v>
      </c>
      <c r="J75" s="78" t="n">
        <v>0</v>
      </c>
      <c r="K75" s="104"/>
      <c r="L75" s="104"/>
      <c r="M75" s="80" t="s">
        <v>138</v>
      </c>
      <c r="N75" s="81" t="n">
        <v>2</v>
      </c>
      <c r="O75" s="0"/>
      <c r="P75" s="0"/>
    </row>
    <row r="76" customFormat="false" ht="300.75" hidden="false" customHeight="true" outlineLevel="0" collapsed="false">
      <c r="A76" s="115"/>
      <c r="B76" s="116"/>
      <c r="C76" s="116" t="s">
        <v>247</v>
      </c>
      <c r="D76" s="135" t="s">
        <v>248</v>
      </c>
      <c r="E76" s="136" t="s">
        <v>249</v>
      </c>
      <c r="F76" s="136" t="s">
        <v>250</v>
      </c>
      <c r="G76" s="137" t="s">
        <v>251</v>
      </c>
      <c r="H76" s="138" t="s">
        <v>252</v>
      </c>
      <c r="I76" s="139" t="s">
        <v>158</v>
      </c>
      <c r="J76" s="22" t="n">
        <v>0</v>
      </c>
      <c r="K76" s="135" t="s">
        <v>217</v>
      </c>
      <c r="L76" s="140" t="n">
        <v>1</v>
      </c>
      <c r="M76" s="80" t="s">
        <v>138</v>
      </c>
      <c r="N76" s="81" t="n">
        <v>2</v>
      </c>
      <c r="O76" s="0"/>
      <c r="P76" s="0"/>
    </row>
    <row r="77" customFormat="false" ht="15" hidden="false" customHeight="false" outlineLevel="0" collapsed="false">
      <c r="A77" s="115"/>
      <c r="B77" s="116"/>
      <c r="C77" s="116"/>
      <c r="D77" s="96"/>
      <c r="E77" s="96"/>
      <c r="F77" s="96"/>
      <c r="G77" s="96"/>
      <c r="H77" s="97"/>
      <c r="I77" s="97"/>
      <c r="J77" s="29"/>
      <c r="K77" s="97"/>
      <c r="L77" s="29"/>
      <c r="M77" s="80"/>
      <c r="N77" s="81"/>
      <c r="O77" s="0"/>
      <c r="P77" s="0"/>
    </row>
    <row r="78" customFormat="false" ht="15" hidden="false" customHeight="false" outlineLevel="0" collapsed="false">
      <c r="A78" s="115"/>
      <c r="B78" s="116"/>
      <c r="C78" s="116"/>
      <c r="D78" s="96"/>
      <c r="E78" s="96"/>
      <c r="F78" s="96"/>
      <c r="G78" s="96"/>
      <c r="H78" s="29"/>
      <c r="I78" s="29"/>
      <c r="J78" s="29"/>
      <c r="K78" s="29"/>
      <c r="L78" s="29"/>
      <c r="M78" s="80"/>
      <c r="N78" s="81"/>
      <c r="O78" s="0"/>
      <c r="P78" s="0"/>
    </row>
    <row r="79" customFormat="false" ht="15" hidden="false" customHeight="false" outlineLevel="0" collapsed="false">
      <c r="A79" s="115"/>
      <c r="B79" s="116"/>
      <c r="C79" s="116"/>
      <c r="D79" s="96"/>
      <c r="E79" s="96"/>
      <c r="F79" s="96"/>
      <c r="G79" s="96"/>
      <c r="H79" s="29"/>
      <c r="I79" s="29"/>
      <c r="J79" s="29"/>
      <c r="K79" s="29"/>
      <c r="L79" s="29"/>
      <c r="M79" s="80"/>
      <c r="N79" s="81"/>
      <c r="O79" s="0"/>
      <c r="P79" s="0"/>
    </row>
    <row r="80" customFormat="false" ht="88.2" hidden="false" customHeight="true" outlineLevel="0" collapsed="false">
      <c r="A80" s="115"/>
      <c r="B80" s="116" t="s">
        <v>253</v>
      </c>
      <c r="C80" s="116" t="s">
        <v>254</v>
      </c>
      <c r="D80" s="96" t="s">
        <v>255</v>
      </c>
      <c r="E80" s="96" t="s">
        <v>256</v>
      </c>
      <c r="F80" s="96"/>
      <c r="G80" s="95" t="s">
        <v>257</v>
      </c>
      <c r="H80" s="29" t="s">
        <v>258</v>
      </c>
      <c r="I80" s="104" t="s">
        <v>259</v>
      </c>
      <c r="J80" s="29" t="n">
        <v>0</v>
      </c>
      <c r="K80" s="95" t="s">
        <v>217</v>
      </c>
      <c r="L80" s="79" t="n">
        <v>1</v>
      </c>
      <c r="M80" s="80" t="s">
        <v>30</v>
      </c>
      <c r="N80" s="81" t="n">
        <v>3</v>
      </c>
      <c r="O80" s="0"/>
      <c r="P80" s="0"/>
    </row>
    <row r="81" customFormat="false" ht="150" hidden="false" customHeight="false" outlineLevel="0" collapsed="false">
      <c r="A81" s="115"/>
      <c r="B81" s="116"/>
      <c r="C81" s="116"/>
      <c r="D81" s="96" t="s">
        <v>260</v>
      </c>
      <c r="E81" s="96" t="s">
        <v>261</v>
      </c>
      <c r="F81" s="96"/>
      <c r="G81" s="95"/>
      <c r="H81" s="29" t="s">
        <v>258</v>
      </c>
      <c r="I81" s="29" t="s">
        <v>262</v>
      </c>
      <c r="J81" s="29" t="n">
        <v>0</v>
      </c>
      <c r="K81" s="95"/>
      <c r="L81" s="79" t="n">
        <v>1</v>
      </c>
      <c r="M81" s="80" t="s">
        <v>30</v>
      </c>
      <c r="N81" s="81" t="n">
        <v>3</v>
      </c>
      <c r="O81" s="0"/>
      <c r="P81" s="0"/>
    </row>
    <row r="82" customFormat="false" ht="15" hidden="false" customHeight="false" outlineLevel="0" collapsed="false">
      <c r="A82" s="115"/>
      <c r="B82" s="116"/>
      <c r="C82" s="116"/>
      <c r="D82" s="96"/>
      <c r="E82" s="96"/>
      <c r="F82" s="96"/>
      <c r="G82" s="96"/>
      <c r="H82" s="29"/>
      <c r="I82" s="106"/>
      <c r="J82" s="29"/>
      <c r="K82" s="29"/>
      <c r="L82" s="29"/>
      <c r="M82" s="80"/>
      <c r="N82" s="81"/>
      <c r="O82" s="0"/>
      <c r="P82" s="0"/>
    </row>
    <row r="83" customFormat="false" ht="15" hidden="false" customHeight="false" outlineLevel="0" collapsed="false">
      <c r="A83" s="115"/>
      <c r="B83" s="116"/>
      <c r="C83" s="116"/>
      <c r="D83" s="96"/>
      <c r="E83" s="66"/>
      <c r="F83" s="66"/>
      <c r="G83" s="66"/>
      <c r="H83" s="88"/>
      <c r="I83" s="106"/>
      <c r="J83" s="29"/>
      <c r="K83" s="29"/>
      <c r="L83" s="29"/>
      <c r="M83" s="80"/>
      <c r="N83" s="81"/>
      <c r="O83" s="0"/>
      <c r="P83" s="0"/>
    </row>
    <row r="84" customFormat="false" ht="75.75" hidden="false" customHeight="true" outlineLevel="0" collapsed="false">
      <c r="A84" s="115"/>
      <c r="B84" s="116"/>
      <c r="C84" s="116" t="s">
        <v>263</v>
      </c>
      <c r="D84" s="141" t="s">
        <v>164</v>
      </c>
      <c r="E84" s="142" t="s">
        <v>165</v>
      </c>
      <c r="F84" s="96"/>
      <c r="G84" s="143" t="s">
        <v>264</v>
      </c>
      <c r="H84" s="144" t="s">
        <v>265</v>
      </c>
      <c r="I84" s="136" t="s">
        <v>168</v>
      </c>
      <c r="J84" s="29" t="n">
        <v>0</v>
      </c>
      <c r="K84" s="104" t="s">
        <v>217</v>
      </c>
      <c r="L84" s="79" t="n">
        <v>1</v>
      </c>
      <c r="M84" s="80" t="s">
        <v>26</v>
      </c>
      <c r="N84" s="81" t="n">
        <v>0</v>
      </c>
      <c r="O84" s="0"/>
      <c r="P84" s="0"/>
    </row>
    <row r="85" customFormat="false" ht="55.2" hidden="false" customHeight="false" outlineLevel="0" collapsed="false">
      <c r="A85" s="115"/>
      <c r="B85" s="116"/>
      <c r="C85" s="116"/>
      <c r="D85" s="141"/>
      <c r="E85" s="142" t="s">
        <v>266</v>
      </c>
      <c r="F85" s="96"/>
      <c r="G85" s="143"/>
      <c r="H85" s="144" t="s">
        <v>267</v>
      </c>
      <c r="I85" s="145" t="s">
        <v>268</v>
      </c>
      <c r="J85" s="29" t="n">
        <v>0</v>
      </c>
      <c r="K85" s="104"/>
      <c r="L85" s="79"/>
      <c r="M85" s="80" t="s">
        <v>19</v>
      </c>
      <c r="N85" s="81" t="n">
        <v>3</v>
      </c>
      <c r="O85" s="0"/>
      <c r="P85" s="0"/>
    </row>
    <row r="86" customFormat="false" ht="41.75" hidden="false" customHeight="false" outlineLevel="0" collapsed="false">
      <c r="A86" s="115"/>
      <c r="B86" s="116"/>
      <c r="C86" s="116"/>
      <c r="D86" s="141"/>
      <c r="E86" s="142" t="s">
        <v>172</v>
      </c>
      <c r="F86" s="96"/>
      <c r="G86" s="143"/>
      <c r="H86" s="144" t="s">
        <v>173</v>
      </c>
      <c r="I86" s="145" t="s">
        <v>269</v>
      </c>
      <c r="J86" s="29" t="n">
        <v>0</v>
      </c>
      <c r="K86" s="104"/>
      <c r="L86" s="79"/>
      <c r="M86" s="80" t="s">
        <v>175</v>
      </c>
      <c r="N86" s="81" t="n">
        <v>1</v>
      </c>
      <c r="O86" s="0"/>
      <c r="P86" s="0"/>
    </row>
    <row r="87" customFormat="false" ht="68.65" hidden="false" customHeight="false" outlineLevel="0" collapsed="false">
      <c r="A87" s="115"/>
      <c r="B87" s="116"/>
      <c r="C87" s="116"/>
      <c r="D87" s="141"/>
      <c r="E87" s="142" t="s">
        <v>176</v>
      </c>
      <c r="F87" s="96"/>
      <c r="G87" s="143"/>
      <c r="H87" s="144" t="s">
        <v>177</v>
      </c>
      <c r="I87" s="145" t="s">
        <v>178</v>
      </c>
      <c r="J87" s="29" t="n">
        <v>0</v>
      </c>
      <c r="K87" s="104"/>
      <c r="L87" s="79"/>
      <c r="M87" s="80" t="s">
        <v>138</v>
      </c>
      <c r="N87" s="81" t="n">
        <v>2</v>
      </c>
      <c r="O87" s="0"/>
      <c r="P87" s="0"/>
    </row>
    <row r="88" customFormat="false" ht="15" hidden="false" customHeight="true" outlineLevel="0" collapsed="false">
      <c r="A88" s="115"/>
      <c r="B88" s="116"/>
      <c r="C88" s="116" t="s">
        <v>270</v>
      </c>
      <c r="D88" s="96"/>
      <c r="E88" s="85"/>
      <c r="F88" s="85"/>
      <c r="G88" s="85"/>
      <c r="H88" s="97"/>
      <c r="I88" s="29"/>
      <c r="J88" s="29"/>
      <c r="K88" s="29"/>
      <c r="L88" s="29"/>
      <c r="M88" s="80"/>
      <c r="N88" s="81"/>
      <c r="O88" s="0"/>
      <c r="P88" s="0"/>
    </row>
    <row r="89" customFormat="false" ht="15" hidden="false" customHeight="false" outlineLevel="0" collapsed="false">
      <c r="A89" s="115"/>
      <c r="B89" s="116"/>
      <c r="C89" s="116"/>
      <c r="D89" s="96"/>
      <c r="E89" s="96"/>
      <c r="F89" s="96"/>
      <c r="G89" s="96"/>
      <c r="H89" s="29"/>
      <c r="I89" s="29"/>
      <c r="J89" s="29"/>
      <c r="K89" s="29"/>
      <c r="L89" s="29"/>
      <c r="M89" s="80"/>
      <c r="N89" s="81"/>
      <c r="O89" s="0"/>
      <c r="P89" s="0"/>
    </row>
    <row r="90" customFormat="false" ht="15" hidden="false" customHeight="false" outlineLevel="0" collapsed="false">
      <c r="A90" s="115"/>
      <c r="B90" s="116"/>
      <c r="C90" s="116"/>
      <c r="D90" s="96"/>
      <c r="E90" s="96"/>
      <c r="F90" s="96"/>
      <c r="G90" s="96"/>
      <c r="H90" s="29"/>
      <c r="I90" s="29"/>
      <c r="J90" s="29"/>
      <c r="K90" s="29"/>
      <c r="L90" s="29"/>
      <c r="M90" s="80"/>
      <c r="N90" s="81"/>
      <c r="O90" s="0"/>
      <c r="P90" s="0"/>
    </row>
    <row r="91" customFormat="false" ht="15" hidden="false" customHeight="false" outlineLevel="0" collapsed="false">
      <c r="A91" s="115"/>
      <c r="B91" s="116"/>
      <c r="C91" s="116"/>
      <c r="D91" s="96"/>
      <c r="E91" s="96"/>
      <c r="F91" s="96"/>
      <c r="G91" s="96"/>
      <c r="H91" s="29"/>
      <c r="I91" s="29"/>
      <c r="J91" s="29"/>
      <c r="K91" s="29"/>
      <c r="L91" s="29"/>
      <c r="M91" s="80"/>
      <c r="N91" s="81"/>
      <c r="O91" s="0"/>
      <c r="P91" s="0"/>
    </row>
    <row r="92" customFormat="false" ht="15" hidden="false" customHeight="true" outlineLevel="0" collapsed="false">
      <c r="A92" s="115"/>
      <c r="B92" s="116"/>
      <c r="C92" s="116" t="s">
        <v>271</v>
      </c>
      <c r="D92" s="96"/>
      <c r="E92" s="96"/>
      <c r="F92" s="96"/>
      <c r="G92" s="96"/>
      <c r="H92" s="29"/>
      <c r="I92" s="29"/>
      <c r="J92" s="29"/>
      <c r="K92" s="29"/>
      <c r="L92" s="29"/>
      <c r="M92" s="80"/>
      <c r="N92" s="81"/>
      <c r="O92" s="0"/>
      <c r="P92" s="0"/>
    </row>
    <row r="93" customFormat="false" ht="15" hidden="false" customHeight="false" outlineLevel="0" collapsed="false">
      <c r="A93" s="115"/>
      <c r="B93" s="116"/>
      <c r="C93" s="116"/>
      <c r="D93" s="96"/>
      <c r="E93" s="96"/>
      <c r="F93" s="96"/>
      <c r="G93" s="96"/>
      <c r="H93" s="29"/>
      <c r="I93" s="29"/>
      <c r="J93" s="29"/>
      <c r="K93" s="29"/>
      <c r="L93" s="29"/>
      <c r="M93" s="80"/>
      <c r="N93" s="81"/>
      <c r="O93" s="0"/>
      <c r="P93" s="0"/>
    </row>
    <row r="94" customFormat="false" ht="15" hidden="false" customHeight="false" outlineLevel="0" collapsed="false">
      <c r="A94" s="115"/>
      <c r="B94" s="116"/>
      <c r="C94" s="116"/>
      <c r="D94" s="96"/>
      <c r="E94" s="96"/>
      <c r="F94" s="96"/>
      <c r="G94" s="96"/>
      <c r="H94" s="29"/>
      <c r="I94" s="29"/>
      <c r="J94" s="29"/>
      <c r="K94" s="29"/>
      <c r="L94" s="29"/>
      <c r="M94" s="80"/>
      <c r="N94" s="81"/>
      <c r="O94" s="0"/>
      <c r="P94" s="0"/>
    </row>
    <row r="95" customFormat="false" ht="15" hidden="false" customHeight="false" outlineLevel="0" collapsed="false">
      <c r="A95" s="115"/>
      <c r="B95" s="116"/>
      <c r="C95" s="116"/>
      <c r="D95" s="96"/>
      <c r="E95" s="96"/>
      <c r="F95" s="96"/>
      <c r="G95" s="96"/>
      <c r="H95" s="29"/>
      <c r="I95" s="29"/>
      <c r="J95" s="29"/>
      <c r="K95" s="29"/>
      <c r="L95" s="29"/>
      <c r="M95" s="80"/>
      <c r="N95" s="81"/>
      <c r="O95" s="0"/>
      <c r="P95" s="0"/>
    </row>
    <row r="96" customFormat="false" ht="15" hidden="false" customHeight="true" outlineLevel="0" collapsed="false">
      <c r="A96" s="115"/>
      <c r="B96" s="116"/>
      <c r="C96" s="116" t="s">
        <v>272</v>
      </c>
      <c r="D96" s="96"/>
      <c r="E96" s="96"/>
      <c r="F96" s="96"/>
      <c r="G96" s="96"/>
      <c r="H96" s="29"/>
      <c r="I96" s="106"/>
      <c r="J96" s="29"/>
      <c r="K96" s="29"/>
      <c r="L96" s="29"/>
      <c r="M96" s="80"/>
      <c r="N96" s="81"/>
      <c r="O96" s="0"/>
      <c r="P96" s="0"/>
    </row>
    <row r="97" customFormat="false" ht="15" hidden="false" customHeight="false" outlineLevel="0" collapsed="false">
      <c r="A97" s="115"/>
      <c r="B97" s="116"/>
      <c r="C97" s="116"/>
      <c r="D97" s="96"/>
      <c r="E97" s="96"/>
      <c r="F97" s="96"/>
      <c r="G97" s="96"/>
      <c r="H97" s="29"/>
      <c r="I97" s="106"/>
      <c r="J97" s="29"/>
      <c r="K97" s="29"/>
      <c r="L97" s="29"/>
      <c r="M97" s="80"/>
      <c r="N97" s="81"/>
      <c r="O97" s="0"/>
      <c r="P97" s="0"/>
    </row>
    <row r="98" customFormat="false" ht="15" hidden="false" customHeight="false" outlineLevel="0" collapsed="false">
      <c r="A98" s="115"/>
      <c r="B98" s="116"/>
      <c r="C98" s="116"/>
      <c r="D98" s="96"/>
      <c r="E98" s="96"/>
      <c r="F98" s="96"/>
      <c r="G98" s="96"/>
      <c r="H98" s="29"/>
      <c r="I98" s="106"/>
      <c r="J98" s="29"/>
      <c r="K98" s="29"/>
      <c r="L98" s="29"/>
      <c r="M98" s="80"/>
      <c r="N98" s="81"/>
      <c r="O98" s="0"/>
      <c r="P98" s="0"/>
    </row>
    <row r="99" customFormat="false" ht="15" hidden="false" customHeight="false" outlineLevel="0" collapsed="false">
      <c r="A99" s="115"/>
      <c r="B99" s="116"/>
      <c r="C99" s="116"/>
      <c r="D99" s="96"/>
      <c r="E99" s="96"/>
      <c r="F99" s="96"/>
      <c r="G99" s="96"/>
      <c r="H99" s="29"/>
      <c r="I99" s="106"/>
      <c r="J99" s="29"/>
      <c r="K99" s="29"/>
      <c r="L99" s="29"/>
      <c r="M99" s="80"/>
      <c r="N99" s="81"/>
      <c r="O99" s="114" t="n">
        <f aca="false">SUM(N48:N99)</f>
        <v>25</v>
      </c>
      <c r="P99" s="21" t="n">
        <f aca="false">COUNTA(M48:M99)</f>
        <v>14</v>
      </c>
    </row>
    <row r="100" customFormat="false" ht="133.5" hidden="false" customHeight="true" outlineLevel="0" collapsed="false">
      <c r="A100" s="146" t="s">
        <v>273</v>
      </c>
      <c r="B100" s="147" t="s">
        <v>274</v>
      </c>
      <c r="C100" s="147" t="s">
        <v>275</v>
      </c>
      <c r="D100" s="29" t="s">
        <v>276</v>
      </c>
      <c r="E100" s="96" t="s">
        <v>277</v>
      </c>
      <c r="F100" s="96"/>
      <c r="G100" s="96" t="s">
        <v>278</v>
      </c>
      <c r="H100" s="29" t="s">
        <v>279</v>
      </c>
      <c r="I100" s="106" t="s">
        <v>280</v>
      </c>
      <c r="J100" s="29" t="n">
        <v>0</v>
      </c>
      <c r="K100" s="95" t="s">
        <v>217</v>
      </c>
      <c r="L100" s="79" t="n">
        <v>1</v>
      </c>
      <c r="M100" s="80" t="s">
        <v>281</v>
      </c>
      <c r="N100" s="81" t="n">
        <v>3</v>
      </c>
      <c r="O100" s="0"/>
      <c r="P100" s="0"/>
    </row>
    <row r="101" customFormat="false" ht="68.25" hidden="false" customHeight="true" outlineLevel="0" collapsed="false">
      <c r="A101" s="146"/>
      <c r="B101" s="147"/>
      <c r="C101" s="147"/>
      <c r="D101" s="5" t="s">
        <v>282</v>
      </c>
      <c r="E101" s="96" t="s">
        <v>283</v>
      </c>
      <c r="F101" s="96"/>
      <c r="G101" s="96" t="s">
        <v>284</v>
      </c>
      <c r="H101" s="29" t="s">
        <v>285</v>
      </c>
      <c r="I101" s="106" t="s">
        <v>286</v>
      </c>
      <c r="J101" s="29" t="n">
        <v>0</v>
      </c>
      <c r="K101" s="95"/>
      <c r="L101" s="79"/>
      <c r="M101" s="80" t="s">
        <v>25</v>
      </c>
      <c r="N101" s="81" t="n">
        <v>5</v>
      </c>
      <c r="O101" s="0"/>
      <c r="P101" s="0"/>
    </row>
    <row r="102" customFormat="false" ht="15" hidden="false" customHeight="false" outlineLevel="0" collapsed="false">
      <c r="A102" s="146"/>
      <c r="B102" s="147"/>
      <c r="C102" s="147"/>
      <c r="D102" s="104"/>
      <c r="E102" s="96"/>
      <c r="F102" s="96"/>
      <c r="G102" s="96"/>
      <c r="H102" s="29"/>
      <c r="I102" s="106"/>
      <c r="J102" s="29"/>
      <c r="K102" s="104"/>
      <c r="L102" s="29"/>
      <c r="M102" s="80"/>
      <c r="N102" s="81"/>
      <c r="O102" s="0"/>
      <c r="P102" s="0"/>
    </row>
    <row r="103" customFormat="false" ht="15" hidden="false" customHeight="false" outlineLevel="0" collapsed="false">
      <c r="A103" s="146"/>
      <c r="B103" s="147"/>
      <c r="C103" s="147"/>
      <c r="D103" s="104"/>
      <c r="E103" s="96"/>
      <c r="F103" s="96"/>
      <c r="G103" s="96"/>
      <c r="H103" s="29"/>
      <c r="I103" s="106"/>
      <c r="J103" s="29"/>
      <c r="K103" s="104"/>
      <c r="L103" s="29"/>
      <c r="M103" s="80"/>
      <c r="N103" s="81"/>
      <c r="O103" s="0"/>
      <c r="P103" s="0"/>
    </row>
    <row r="104" customFormat="false" ht="99" hidden="false" customHeight="true" outlineLevel="0" collapsed="false">
      <c r="A104" s="146"/>
      <c r="B104" s="147"/>
      <c r="C104" s="148" t="s">
        <v>287</v>
      </c>
      <c r="D104" s="5" t="s">
        <v>288</v>
      </c>
      <c r="E104" s="96" t="s">
        <v>289</v>
      </c>
      <c r="F104" s="96"/>
      <c r="G104" s="96" t="s">
        <v>290</v>
      </c>
      <c r="H104" s="104" t="s">
        <v>291</v>
      </c>
      <c r="I104" s="106" t="s">
        <v>292</v>
      </c>
      <c r="J104" s="29" t="n">
        <v>0</v>
      </c>
      <c r="K104" s="29" t="n">
        <v>1</v>
      </c>
      <c r="L104" s="79" t="n">
        <v>1</v>
      </c>
      <c r="M104" s="80" t="s">
        <v>293</v>
      </c>
      <c r="N104" s="81" t="n">
        <v>3</v>
      </c>
      <c r="O104" s="0"/>
      <c r="P104" s="0"/>
    </row>
    <row r="105" customFormat="false" ht="15" hidden="false" customHeight="true" outlineLevel="0" collapsed="false">
      <c r="A105" s="146"/>
      <c r="B105" s="147"/>
      <c r="C105" s="149" t="s">
        <v>294</v>
      </c>
      <c r="D105" s="96"/>
      <c r="E105" s="96"/>
      <c r="F105" s="96"/>
      <c r="G105" s="96"/>
      <c r="H105" s="104"/>
      <c r="I105" s="106"/>
      <c r="J105" s="29"/>
      <c r="K105" s="29"/>
      <c r="L105" s="29"/>
      <c r="M105" s="80"/>
      <c r="N105" s="81"/>
      <c r="O105" s="0"/>
      <c r="P105" s="0"/>
    </row>
    <row r="106" customFormat="false" ht="15" hidden="false" customHeight="false" outlineLevel="0" collapsed="false">
      <c r="A106" s="146"/>
      <c r="B106" s="147"/>
      <c r="C106" s="150"/>
      <c r="D106" s="96"/>
      <c r="E106" s="96"/>
      <c r="F106" s="96"/>
      <c r="G106" s="96"/>
      <c r="H106" s="29"/>
      <c r="I106" s="106"/>
      <c r="J106" s="29"/>
      <c r="K106" s="29"/>
      <c r="L106" s="29"/>
      <c r="M106" s="80"/>
      <c r="N106" s="81"/>
      <c r="O106" s="0"/>
      <c r="P106" s="0"/>
    </row>
    <row r="107" customFormat="false" ht="15" hidden="false" customHeight="false" outlineLevel="0" collapsed="false">
      <c r="A107" s="146"/>
      <c r="B107" s="147"/>
      <c r="C107" s="150"/>
      <c r="D107" s="96"/>
      <c r="E107" s="96"/>
      <c r="F107" s="96"/>
      <c r="G107" s="96"/>
      <c r="H107" s="29"/>
      <c r="I107" s="106"/>
      <c r="J107" s="29"/>
      <c r="K107" s="29"/>
      <c r="L107" s="29"/>
      <c r="M107" s="80"/>
      <c r="N107" s="81"/>
      <c r="O107" s="0"/>
      <c r="P107" s="0"/>
    </row>
    <row r="108" customFormat="false" ht="15" hidden="false" customHeight="false" outlineLevel="0" collapsed="false">
      <c r="A108" s="146"/>
      <c r="B108" s="147"/>
      <c r="C108" s="151"/>
      <c r="D108" s="96"/>
      <c r="E108" s="96"/>
      <c r="F108" s="96"/>
      <c r="G108" s="96"/>
      <c r="H108" s="29"/>
      <c r="I108" s="113"/>
      <c r="J108" s="29"/>
      <c r="K108" s="29"/>
      <c r="L108" s="29"/>
      <c r="M108" s="80"/>
      <c r="N108" s="81"/>
      <c r="O108" s="0"/>
      <c r="P108" s="0"/>
    </row>
    <row r="109" customFormat="false" ht="165" hidden="false" customHeight="true" outlineLevel="0" collapsed="false">
      <c r="A109" s="146"/>
      <c r="B109" s="147"/>
      <c r="C109" s="147" t="s">
        <v>295</v>
      </c>
      <c r="D109" s="5" t="s">
        <v>296</v>
      </c>
      <c r="E109" s="96" t="s">
        <v>297</v>
      </c>
      <c r="F109" s="96"/>
      <c r="G109" s="95" t="s">
        <v>298</v>
      </c>
      <c r="H109" s="80" t="s">
        <v>299</v>
      </c>
      <c r="I109" s="96" t="s">
        <v>300</v>
      </c>
      <c r="J109" s="152" t="n">
        <v>0</v>
      </c>
      <c r="K109" s="104" t="s">
        <v>217</v>
      </c>
      <c r="L109" s="79" t="n">
        <v>1</v>
      </c>
      <c r="M109" s="90" t="s">
        <v>27</v>
      </c>
      <c r="N109" s="81" t="n">
        <v>2</v>
      </c>
      <c r="O109" s="0"/>
      <c r="P109" s="0"/>
    </row>
    <row r="110" customFormat="false" ht="75" hidden="false" customHeight="false" outlineLevel="0" collapsed="false">
      <c r="A110" s="146"/>
      <c r="B110" s="147"/>
      <c r="C110" s="147"/>
      <c r="D110" s="5"/>
      <c r="E110" s="96" t="s">
        <v>301</v>
      </c>
      <c r="F110" s="96"/>
      <c r="G110" s="95"/>
      <c r="H110" s="80"/>
      <c r="I110" s="153" t="s">
        <v>302</v>
      </c>
      <c r="J110" s="29" t="n">
        <v>0</v>
      </c>
      <c r="K110" s="125" t="s">
        <v>217</v>
      </c>
      <c r="L110" s="154" t="n">
        <v>1</v>
      </c>
      <c r="M110" s="29" t="s">
        <v>18</v>
      </c>
      <c r="N110" s="127" t="n">
        <v>1</v>
      </c>
      <c r="O110" s="0"/>
      <c r="P110" s="0"/>
    </row>
    <row r="111" customFormat="false" ht="15" hidden="false" customHeight="false" outlineLevel="0" collapsed="false">
      <c r="A111" s="146"/>
      <c r="B111" s="147"/>
      <c r="C111" s="147"/>
      <c r="D111" s="104"/>
      <c r="E111" s="96"/>
      <c r="F111" s="96"/>
      <c r="G111" s="96"/>
      <c r="H111" s="80"/>
      <c r="I111" s="106"/>
      <c r="J111" s="155"/>
      <c r="K111" s="29"/>
      <c r="L111" s="29"/>
      <c r="M111" s="128"/>
      <c r="N111" s="81"/>
      <c r="O111" s="0"/>
      <c r="P111" s="0"/>
    </row>
    <row r="112" customFormat="false" ht="15" hidden="false" customHeight="false" outlineLevel="0" collapsed="false">
      <c r="A112" s="146"/>
      <c r="B112" s="147"/>
      <c r="C112" s="147"/>
      <c r="D112" s="104"/>
      <c r="E112" s="96"/>
      <c r="F112" s="96"/>
      <c r="G112" s="96"/>
      <c r="H112" s="29"/>
      <c r="I112" s="156"/>
      <c r="J112" s="29"/>
      <c r="K112" s="88"/>
      <c r="L112" s="29"/>
      <c r="M112" s="80"/>
      <c r="N112" s="81"/>
      <c r="O112" s="0"/>
      <c r="P112" s="0"/>
    </row>
    <row r="113" customFormat="false" ht="129" hidden="false" customHeight="true" outlineLevel="0" collapsed="false">
      <c r="A113" s="146"/>
      <c r="B113" s="147"/>
      <c r="C113" s="157" t="s">
        <v>303</v>
      </c>
      <c r="D113" s="158" t="s">
        <v>304</v>
      </c>
      <c r="E113" s="96" t="s">
        <v>305</v>
      </c>
      <c r="F113" s="96"/>
      <c r="G113" s="96" t="s">
        <v>306</v>
      </c>
      <c r="H113" s="29" t="s">
        <v>307</v>
      </c>
      <c r="I113" s="106" t="s">
        <v>308</v>
      </c>
      <c r="J113" s="80" t="n">
        <v>10000</v>
      </c>
      <c r="K113" s="104" t="s">
        <v>217</v>
      </c>
      <c r="L113" s="109" t="n">
        <v>1</v>
      </c>
      <c r="M113" s="80" t="s">
        <v>32</v>
      </c>
      <c r="N113" s="81" t="n">
        <v>3</v>
      </c>
      <c r="O113" s="0"/>
      <c r="P113" s="0"/>
    </row>
    <row r="114" customFormat="false" ht="60" hidden="false" customHeight="true" outlineLevel="0" collapsed="false">
      <c r="A114" s="146"/>
      <c r="B114" s="147"/>
      <c r="C114" s="157"/>
      <c r="D114" s="159" t="s">
        <v>309</v>
      </c>
      <c r="E114" s="93" t="s">
        <v>310</v>
      </c>
      <c r="F114" s="96"/>
      <c r="G114" s="159" t="s">
        <v>311</v>
      </c>
      <c r="H114" s="88" t="s">
        <v>312</v>
      </c>
      <c r="I114" s="106" t="s">
        <v>313</v>
      </c>
      <c r="J114" s="80" t="n">
        <v>0</v>
      </c>
      <c r="K114" s="104"/>
      <c r="L114" s="109"/>
      <c r="M114" s="80" t="s">
        <v>32</v>
      </c>
      <c r="N114" s="81" t="n">
        <v>2</v>
      </c>
      <c r="O114" s="0"/>
      <c r="P114" s="0"/>
    </row>
    <row r="115" customFormat="false" ht="101.25" hidden="false" customHeight="true" outlineLevel="0" collapsed="false">
      <c r="A115" s="146"/>
      <c r="B115" s="147"/>
      <c r="C115" s="157"/>
      <c r="D115" s="159"/>
      <c r="E115" s="93" t="s">
        <v>314</v>
      </c>
      <c r="F115" s="96"/>
      <c r="G115" s="159"/>
      <c r="H115" s="88"/>
      <c r="I115" s="66" t="s">
        <v>315</v>
      </c>
      <c r="J115" s="90" t="n">
        <v>0</v>
      </c>
      <c r="K115" s="104"/>
      <c r="L115" s="109"/>
      <c r="M115" s="80" t="s">
        <v>32</v>
      </c>
      <c r="N115" s="81" t="n">
        <v>4</v>
      </c>
      <c r="O115" s="0"/>
      <c r="P115" s="0"/>
    </row>
    <row r="116" customFormat="false" ht="101.25" hidden="false" customHeight="true" outlineLevel="0" collapsed="false">
      <c r="A116" s="146"/>
      <c r="B116" s="147"/>
      <c r="C116" s="157"/>
      <c r="D116" s="104" t="s">
        <v>316</v>
      </c>
      <c r="E116" s="93" t="s">
        <v>317</v>
      </c>
      <c r="F116" s="160"/>
      <c r="G116" s="104" t="s">
        <v>318</v>
      </c>
      <c r="H116" s="78" t="s">
        <v>319</v>
      </c>
      <c r="I116" s="161" t="s">
        <v>320</v>
      </c>
      <c r="J116" s="90" t="n">
        <v>0</v>
      </c>
      <c r="K116" s="104"/>
      <c r="L116" s="109"/>
      <c r="M116" s="80" t="s">
        <v>293</v>
      </c>
      <c r="N116" s="81" t="n">
        <v>3</v>
      </c>
      <c r="O116" s="0"/>
      <c r="P116" s="0"/>
    </row>
    <row r="117" customFormat="false" ht="101.25" hidden="false" customHeight="true" outlineLevel="0" collapsed="false">
      <c r="A117" s="146"/>
      <c r="B117" s="147"/>
      <c r="C117" s="157"/>
      <c r="D117" s="104"/>
      <c r="E117" s="93" t="s">
        <v>321</v>
      </c>
      <c r="F117" s="160"/>
      <c r="G117" s="104"/>
      <c r="H117" s="78"/>
      <c r="I117" s="162" t="s">
        <v>302</v>
      </c>
      <c r="J117" s="80" t="n">
        <v>0</v>
      </c>
      <c r="K117" s="104"/>
      <c r="L117" s="109"/>
      <c r="M117" s="163" t="s">
        <v>32</v>
      </c>
      <c r="N117" s="81" t="n">
        <v>2</v>
      </c>
      <c r="O117" s="0"/>
      <c r="P117" s="0"/>
    </row>
    <row r="118" customFormat="false" ht="101.25" hidden="false" customHeight="true" outlineLevel="0" collapsed="false">
      <c r="A118" s="146"/>
      <c r="B118" s="147"/>
      <c r="C118" s="157"/>
      <c r="D118" s="104"/>
      <c r="E118" s="164" t="s">
        <v>322</v>
      </c>
      <c r="F118" s="165"/>
      <c r="G118" s="104"/>
      <c r="H118" s="78"/>
      <c r="I118" s="162" t="s">
        <v>302</v>
      </c>
      <c r="J118" s="128" t="n">
        <v>0</v>
      </c>
      <c r="K118" s="104"/>
      <c r="L118" s="109"/>
      <c r="M118" s="80" t="s">
        <v>32</v>
      </c>
      <c r="N118" s="81" t="n">
        <v>3</v>
      </c>
      <c r="O118" s="0"/>
      <c r="P118" s="0"/>
    </row>
    <row r="119" customFormat="false" ht="101.25" hidden="false" customHeight="true" outlineLevel="0" collapsed="false">
      <c r="A119" s="146"/>
      <c r="B119" s="147"/>
      <c r="C119" s="157"/>
      <c r="D119" s="166"/>
      <c r="E119" s="167"/>
      <c r="F119" s="167"/>
      <c r="G119" s="168"/>
      <c r="H119" s="169"/>
      <c r="I119" s="170"/>
      <c r="J119" s="29"/>
      <c r="K119" s="85"/>
      <c r="L119" s="106"/>
      <c r="M119" s="80"/>
      <c r="N119" s="81"/>
      <c r="O119" s="0"/>
      <c r="P119" s="0"/>
    </row>
    <row r="120" customFormat="false" ht="71.25" hidden="false" customHeight="true" outlineLevel="0" collapsed="false">
      <c r="A120" s="146"/>
      <c r="B120" s="147"/>
      <c r="C120" s="147" t="s">
        <v>323</v>
      </c>
      <c r="D120" s="95" t="s">
        <v>324</v>
      </c>
      <c r="E120" s="66" t="s">
        <v>325</v>
      </c>
      <c r="F120" s="160"/>
      <c r="G120" s="95" t="s">
        <v>326</v>
      </c>
      <c r="H120" s="125" t="s">
        <v>327</v>
      </c>
      <c r="I120" s="106" t="s">
        <v>328</v>
      </c>
      <c r="J120" s="29" t="n">
        <v>0</v>
      </c>
      <c r="K120" s="95" t="s">
        <v>217</v>
      </c>
      <c r="L120" s="79" t="n">
        <v>1</v>
      </c>
      <c r="M120" s="80" t="s">
        <v>329</v>
      </c>
      <c r="N120" s="81" t="n">
        <v>2</v>
      </c>
      <c r="O120" s="0"/>
      <c r="P120" s="0"/>
    </row>
    <row r="121" customFormat="false" ht="75" hidden="false" customHeight="true" outlineLevel="0" collapsed="false">
      <c r="A121" s="146"/>
      <c r="B121" s="147"/>
      <c r="C121" s="147"/>
      <c r="D121" s="95"/>
      <c r="E121" s="96" t="s">
        <v>330</v>
      </c>
      <c r="F121" s="171"/>
      <c r="G121" s="95"/>
      <c r="H121" s="125"/>
      <c r="I121" s="106" t="s">
        <v>302</v>
      </c>
      <c r="J121" s="29" t="n">
        <v>1000</v>
      </c>
      <c r="K121" s="95"/>
      <c r="L121" s="79"/>
      <c r="M121" s="80" t="s">
        <v>331</v>
      </c>
      <c r="N121" s="81" t="n">
        <v>2</v>
      </c>
      <c r="O121" s="0"/>
      <c r="P121" s="0"/>
    </row>
    <row r="122" customFormat="false" ht="15" hidden="false" customHeight="false" outlineLevel="0" collapsed="false">
      <c r="A122" s="146"/>
      <c r="B122" s="147"/>
      <c r="C122" s="147"/>
      <c r="D122" s="95"/>
      <c r="E122" s="85"/>
      <c r="F122" s="96"/>
      <c r="G122" s="85"/>
      <c r="H122" s="29"/>
      <c r="I122" s="106"/>
      <c r="J122" s="29"/>
      <c r="K122" s="29"/>
      <c r="L122" s="29"/>
      <c r="M122" s="80"/>
      <c r="N122" s="81"/>
      <c r="O122" s="0"/>
      <c r="P122" s="0"/>
    </row>
    <row r="123" customFormat="false" ht="15" hidden="false" customHeight="false" outlineLevel="0" collapsed="false">
      <c r="A123" s="146"/>
      <c r="B123" s="147"/>
      <c r="C123" s="147"/>
      <c r="D123" s="95"/>
      <c r="E123" s="96"/>
      <c r="F123" s="96"/>
      <c r="G123" s="96"/>
      <c r="H123" s="29"/>
      <c r="I123" s="106"/>
      <c r="J123" s="29"/>
      <c r="K123" s="29"/>
      <c r="L123" s="29"/>
      <c r="M123" s="80"/>
      <c r="N123" s="81"/>
      <c r="O123" s="0"/>
      <c r="P123" s="0"/>
    </row>
    <row r="124" customFormat="false" ht="30" hidden="false" customHeight="true" outlineLevel="0" collapsed="false">
      <c r="A124" s="146"/>
      <c r="B124" s="147" t="s">
        <v>332</v>
      </c>
      <c r="C124" s="147" t="s">
        <v>333</v>
      </c>
      <c r="D124" s="95" t="s">
        <v>334</v>
      </c>
      <c r="E124" s="96" t="s">
        <v>335</v>
      </c>
      <c r="F124" s="96"/>
      <c r="G124" s="95" t="s">
        <v>336</v>
      </c>
      <c r="H124" s="29" t="s">
        <v>337</v>
      </c>
      <c r="I124" s="106" t="s">
        <v>338</v>
      </c>
      <c r="J124" s="29" t="n">
        <v>0</v>
      </c>
      <c r="K124" s="29" t="n">
        <v>1</v>
      </c>
      <c r="L124" s="79" t="n">
        <v>1</v>
      </c>
      <c r="M124" s="80" t="s">
        <v>8</v>
      </c>
      <c r="N124" s="81" t="n">
        <v>0</v>
      </c>
      <c r="O124" s="0"/>
      <c r="P124" s="0"/>
    </row>
    <row r="125" customFormat="false" ht="112.9" hidden="false" customHeight="false" outlineLevel="0" collapsed="false">
      <c r="A125" s="146"/>
      <c r="B125" s="147"/>
      <c r="C125" s="147"/>
      <c r="D125" s="95"/>
      <c r="E125" s="96" t="s">
        <v>339</v>
      </c>
      <c r="F125" s="96"/>
      <c r="G125" s="95"/>
      <c r="H125" s="29" t="s">
        <v>340</v>
      </c>
      <c r="I125" s="106" t="s">
        <v>341</v>
      </c>
      <c r="J125" s="29" t="n">
        <v>0</v>
      </c>
      <c r="K125" s="29"/>
      <c r="L125" s="79"/>
      <c r="M125" s="80" t="s">
        <v>281</v>
      </c>
      <c r="N125" s="81" t="n">
        <v>3</v>
      </c>
      <c r="O125" s="0"/>
      <c r="P125" s="0"/>
    </row>
    <row r="126" customFormat="false" ht="15" hidden="false" customHeight="false" outlineLevel="0" collapsed="false">
      <c r="A126" s="146"/>
      <c r="B126" s="147"/>
      <c r="C126" s="147"/>
      <c r="D126" s="104"/>
      <c r="E126" s="96"/>
      <c r="F126" s="96"/>
      <c r="G126" s="96"/>
      <c r="H126" s="29"/>
      <c r="I126" s="106"/>
      <c r="J126" s="29"/>
      <c r="K126" s="29"/>
      <c r="L126" s="29"/>
      <c r="M126" s="80"/>
      <c r="N126" s="81"/>
      <c r="O126" s="0"/>
      <c r="P126" s="0"/>
    </row>
    <row r="127" customFormat="false" ht="15" hidden="false" customHeight="false" outlineLevel="0" collapsed="false">
      <c r="A127" s="146"/>
      <c r="B127" s="147"/>
      <c r="C127" s="147"/>
      <c r="D127" s="104"/>
      <c r="E127" s="96"/>
      <c r="F127" s="96"/>
      <c r="G127" s="96"/>
      <c r="H127" s="29"/>
      <c r="I127" s="106"/>
      <c r="J127" s="29"/>
      <c r="K127" s="29"/>
      <c r="L127" s="29"/>
      <c r="M127" s="80"/>
      <c r="N127" s="81"/>
      <c r="O127" s="0"/>
      <c r="P127" s="0"/>
    </row>
    <row r="128" customFormat="false" ht="15" hidden="false" customHeight="false" outlineLevel="0" collapsed="false">
      <c r="A128" s="146"/>
      <c r="B128" s="147"/>
      <c r="C128" s="147"/>
      <c r="D128" s="104"/>
      <c r="E128" s="96"/>
      <c r="F128" s="96"/>
      <c r="G128" s="96"/>
      <c r="H128" s="29"/>
      <c r="I128" s="106"/>
      <c r="J128" s="29"/>
      <c r="K128" s="29"/>
      <c r="L128" s="29"/>
      <c r="M128" s="80"/>
      <c r="N128" s="81"/>
      <c r="O128" s="0"/>
      <c r="P128" s="0"/>
    </row>
    <row r="129" customFormat="false" ht="15" hidden="false" customHeight="true" outlineLevel="0" collapsed="false">
      <c r="A129" s="146"/>
      <c r="B129" s="147"/>
      <c r="C129" s="147" t="s">
        <v>342</v>
      </c>
      <c r="D129" s="104"/>
      <c r="E129" s="96"/>
      <c r="F129" s="96"/>
      <c r="G129" s="96"/>
      <c r="H129" s="29"/>
      <c r="I129" s="106"/>
      <c r="J129" s="29"/>
      <c r="K129" s="29"/>
      <c r="L129" s="29"/>
      <c r="M129" s="80"/>
      <c r="N129" s="81"/>
      <c r="O129" s="0"/>
      <c r="P129" s="0"/>
    </row>
    <row r="130" customFormat="false" ht="15" hidden="false" customHeight="false" outlineLevel="0" collapsed="false">
      <c r="A130" s="146"/>
      <c r="B130" s="147"/>
      <c r="C130" s="147"/>
      <c r="D130" s="104"/>
      <c r="E130" s="96"/>
      <c r="F130" s="96"/>
      <c r="G130" s="96"/>
      <c r="H130" s="29"/>
      <c r="I130" s="106"/>
      <c r="J130" s="29"/>
      <c r="K130" s="29"/>
      <c r="L130" s="29"/>
      <c r="M130" s="80"/>
      <c r="N130" s="81"/>
      <c r="O130" s="0"/>
      <c r="P130" s="0"/>
    </row>
    <row r="131" customFormat="false" ht="15" hidden="false" customHeight="false" outlineLevel="0" collapsed="false">
      <c r="A131" s="146"/>
      <c r="B131" s="147"/>
      <c r="C131" s="147"/>
      <c r="D131" s="104"/>
      <c r="E131" s="96"/>
      <c r="F131" s="96"/>
      <c r="G131" s="96"/>
      <c r="H131" s="29"/>
      <c r="I131" s="106"/>
      <c r="J131" s="29"/>
      <c r="K131" s="29"/>
      <c r="L131" s="29"/>
      <c r="M131" s="80"/>
      <c r="N131" s="81"/>
      <c r="O131" s="0"/>
      <c r="P131" s="0"/>
    </row>
    <row r="132" customFormat="false" ht="15" hidden="false" customHeight="false" outlineLevel="0" collapsed="false">
      <c r="A132" s="146"/>
      <c r="B132" s="147"/>
      <c r="C132" s="147"/>
      <c r="D132" s="104"/>
      <c r="E132" s="96"/>
      <c r="F132" s="96"/>
      <c r="G132" s="96"/>
      <c r="H132" s="29"/>
      <c r="I132" s="106"/>
      <c r="J132" s="29"/>
      <c r="K132" s="29"/>
      <c r="L132" s="29"/>
      <c r="M132" s="80"/>
      <c r="N132" s="81"/>
      <c r="O132" s="0"/>
      <c r="P132" s="0"/>
    </row>
    <row r="133" customFormat="false" ht="15" hidden="false" customHeight="false" outlineLevel="0" collapsed="false">
      <c r="A133" s="146"/>
      <c r="B133" s="172"/>
      <c r="C133" s="172"/>
      <c r="D133" s="108"/>
      <c r="E133" s="96"/>
      <c r="F133" s="96"/>
      <c r="G133" s="66"/>
      <c r="H133" s="29"/>
      <c r="I133" s="106"/>
      <c r="J133" s="29"/>
      <c r="K133" s="29"/>
      <c r="L133" s="29"/>
      <c r="M133" s="80"/>
      <c r="N133" s="81"/>
      <c r="O133" s="0"/>
      <c r="P133" s="0"/>
    </row>
    <row r="134" customFormat="false" ht="60" hidden="false" customHeight="true" outlineLevel="0" collapsed="false">
      <c r="A134" s="146"/>
      <c r="B134" s="173" t="s">
        <v>343</v>
      </c>
      <c r="C134" s="174" t="s">
        <v>344</v>
      </c>
      <c r="D134" s="104" t="s">
        <v>345</v>
      </c>
      <c r="E134" s="5" t="s">
        <v>346</v>
      </c>
      <c r="F134" s="104"/>
      <c r="G134" s="104" t="s">
        <v>347</v>
      </c>
      <c r="H134" s="29" t="s">
        <v>348</v>
      </c>
      <c r="I134" s="175" t="s">
        <v>349</v>
      </c>
      <c r="J134" s="29" t="n">
        <v>0</v>
      </c>
      <c r="K134" s="104" t="s">
        <v>217</v>
      </c>
      <c r="L134" s="79" t="n">
        <v>1</v>
      </c>
      <c r="M134" s="80" t="s">
        <v>32</v>
      </c>
      <c r="N134" s="81" t="n">
        <v>2</v>
      </c>
      <c r="O134" s="0"/>
      <c r="P134" s="0"/>
    </row>
    <row r="135" customFormat="false" ht="60" hidden="false" customHeight="true" outlineLevel="0" collapsed="false">
      <c r="A135" s="146"/>
      <c r="B135" s="173"/>
      <c r="C135" s="174"/>
      <c r="D135" s="104"/>
      <c r="E135" s="5" t="s">
        <v>350</v>
      </c>
      <c r="F135" s="104"/>
      <c r="G135" s="104"/>
      <c r="H135" s="104" t="s">
        <v>351</v>
      </c>
      <c r="I135" s="175" t="s">
        <v>352</v>
      </c>
      <c r="J135" s="29" t="n">
        <v>0</v>
      </c>
      <c r="K135" s="104"/>
      <c r="L135" s="79"/>
      <c r="M135" s="80" t="s">
        <v>18</v>
      </c>
      <c r="N135" s="81" t="n">
        <v>1</v>
      </c>
      <c r="O135" s="0"/>
      <c r="P135" s="0"/>
    </row>
    <row r="136" customFormat="false" ht="30" hidden="false" customHeight="false" outlineLevel="0" collapsed="false">
      <c r="A136" s="146"/>
      <c r="B136" s="173"/>
      <c r="C136" s="174"/>
      <c r="D136" s="104"/>
      <c r="E136" s="5" t="s">
        <v>353</v>
      </c>
      <c r="F136" s="104"/>
      <c r="G136" s="104"/>
      <c r="H136" s="29" t="s">
        <v>354</v>
      </c>
      <c r="I136" s="96" t="s">
        <v>355</v>
      </c>
      <c r="J136" s="29" t="n">
        <v>0</v>
      </c>
      <c r="K136" s="104"/>
      <c r="L136" s="79"/>
      <c r="M136" s="80" t="s">
        <v>32</v>
      </c>
      <c r="N136" s="81" t="n">
        <v>2</v>
      </c>
      <c r="O136" s="0"/>
      <c r="P136" s="0"/>
    </row>
    <row r="137" customFormat="false" ht="45" hidden="false" customHeight="true" outlineLevel="0" collapsed="false">
      <c r="A137" s="146"/>
      <c r="B137" s="173"/>
      <c r="C137" s="174"/>
      <c r="D137" s="104" t="s">
        <v>356</v>
      </c>
      <c r="E137" s="95" t="s">
        <v>350</v>
      </c>
      <c r="F137" s="104"/>
      <c r="G137" s="104" t="s">
        <v>357</v>
      </c>
      <c r="H137" s="104" t="s">
        <v>351</v>
      </c>
      <c r="I137" s="176" t="s">
        <v>352</v>
      </c>
      <c r="J137" s="29" t="n">
        <v>0</v>
      </c>
      <c r="K137" s="104"/>
      <c r="L137" s="79"/>
      <c r="M137" s="29" t="s">
        <v>18</v>
      </c>
      <c r="N137" s="81" t="n">
        <v>1</v>
      </c>
      <c r="O137" s="0"/>
      <c r="P137" s="0"/>
    </row>
    <row r="138" customFormat="false" ht="30" hidden="false" customHeight="true" outlineLevel="0" collapsed="false">
      <c r="A138" s="146"/>
      <c r="B138" s="173"/>
      <c r="C138" s="174"/>
      <c r="D138" s="104"/>
      <c r="E138" s="95"/>
      <c r="F138" s="104"/>
      <c r="G138" s="104"/>
      <c r="H138" s="104"/>
      <c r="I138" s="176"/>
      <c r="J138" s="29"/>
      <c r="K138" s="104"/>
      <c r="L138" s="79"/>
      <c r="M138" s="29"/>
      <c r="N138" s="81"/>
      <c r="O138" s="0"/>
      <c r="P138" s="0"/>
    </row>
    <row r="139" customFormat="false" ht="45.75" hidden="false" customHeight="true" outlineLevel="0" collapsed="false">
      <c r="A139" s="146"/>
      <c r="B139" s="173"/>
      <c r="C139" s="174"/>
      <c r="D139" s="104"/>
      <c r="E139" s="5" t="s">
        <v>353</v>
      </c>
      <c r="F139" s="104"/>
      <c r="G139" s="104"/>
      <c r="H139" s="29" t="s">
        <v>358</v>
      </c>
      <c r="I139" s="96" t="s">
        <v>355</v>
      </c>
      <c r="J139" s="29" t="n">
        <v>0</v>
      </c>
      <c r="K139" s="104"/>
      <c r="L139" s="79"/>
      <c r="M139" s="80" t="s">
        <v>32</v>
      </c>
      <c r="N139" s="81" t="n">
        <v>2</v>
      </c>
      <c r="O139" s="0"/>
      <c r="P139" s="0"/>
    </row>
    <row r="140" customFormat="false" ht="15" hidden="false" customHeight="true" outlineLevel="0" collapsed="false">
      <c r="A140" s="146"/>
      <c r="B140" s="149" t="s">
        <v>359</v>
      </c>
      <c r="C140" s="173" t="s">
        <v>360</v>
      </c>
      <c r="D140" s="96"/>
      <c r="E140" s="96"/>
      <c r="F140" s="96"/>
      <c r="G140" s="96"/>
      <c r="H140" s="29"/>
      <c r="I140" s="106"/>
      <c r="J140" s="29"/>
      <c r="K140" s="29"/>
      <c r="L140" s="29"/>
      <c r="M140" s="80"/>
      <c r="N140" s="81"/>
      <c r="O140" s="0"/>
      <c r="P140" s="0"/>
    </row>
    <row r="141" customFormat="false" ht="15" hidden="false" customHeight="false" outlineLevel="0" collapsed="false">
      <c r="A141" s="146"/>
      <c r="B141" s="150"/>
      <c r="C141" s="173"/>
      <c r="D141" s="96"/>
      <c r="E141" s="96"/>
      <c r="F141" s="96"/>
      <c r="G141" s="96"/>
      <c r="H141" s="29"/>
      <c r="I141" s="106"/>
      <c r="J141" s="29"/>
      <c r="K141" s="29"/>
      <c r="L141" s="29"/>
      <c r="M141" s="80"/>
      <c r="N141" s="81"/>
      <c r="O141" s="0"/>
      <c r="P141" s="0"/>
    </row>
    <row r="142" customFormat="false" ht="15" hidden="false" customHeight="false" outlineLevel="0" collapsed="false">
      <c r="A142" s="146"/>
      <c r="B142" s="150"/>
      <c r="C142" s="173"/>
      <c r="D142" s="96"/>
      <c r="E142" s="96"/>
      <c r="F142" s="96"/>
      <c r="G142" s="96"/>
      <c r="H142" s="29"/>
      <c r="I142" s="106"/>
      <c r="J142" s="29"/>
      <c r="K142" s="29"/>
      <c r="L142" s="29"/>
      <c r="M142" s="80"/>
      <c r="N142" s="81"/>
      <c r="O142" s="0"/>
      <c r="P142" s="0"/>
    </row>
    <row r="143" customFormat="false" ht="15" hidden="false" customHeight="false" outlineLevel="0" collapsed="false">
      <c r="A143" s="146"/>
      <c r="B143" s="150"/>
      <c r="C143" s="173"/>
      <c r="D143" s="96"/>
      <c r="E143" s="96"/>
      <c r="F143" s="96"/>
      <c r="G143" s="96"/>
      <c r="H143" s="29"/>
      <c r="I143" s="106"/>
      <c r="J143" s="29"/>
      <c r="K143" s="29"/>
      <c r="L143" s="29"/>
      <c r="M143" s="80"/>
      <c r="N143" s="81"/>
      <c r="O143" s="0"/>
      <c r="P143" s="0"/>
    </row>
    <row r="144" customFormat="false" ht="87.75" hidden="false" customHeight="true" outlineLevel="0" collapsed="false">
      <c r="A144" s="146"/>
      <c r="B144" s="150"/>
      <c r="C144" s="173" t="s">
        <v>361</v>
      </c>
      <c r="D144" s="66"/>
      <c r="E144" s="96"/>
      <c r="F144" s="96"/>
      <c r="G144" s="96"/>
      <c r="H144" s="29"/>
      <c r="I144" s="106"/>
      <c r="J144" s="29"/>
      <c r="K144" s="29"/>
      <c r="L144" s="79"/>
      <c r="M144" s="80"/>
      <c r="N144" s="81"/>
      <c r="O144" s="0"/>
      <c r="P144" s="0"/>
    </row>
    <row r="145" customFormat="false" ht="15" hidden="false" customHeight="false" outlineLevel="0" collapsed="false">
      <c r="A145" s="146"/>
      <c r="B145" s="150"/>
      <c r="C145" s="173"/>
      <c r="D145" s="106"/>
      <c r="E145" s="0"/>
      <c r="F145" s="96"/>
      <c r="G145" s="96"/>
      <c r="H145" s="29"/>
      <c r="I145" s="106"/>
      <c r="J145" s="29"/>
      <c r="K145" s="29"/>
      <c r="L145" s="29"/>
      <c r="M145" s="80"/>
      <c r="N145" s="81"/>
      <c r="O145" s="0"/>
      <c r="P145" s="0"/>
    </row>
    <row r="146" customFormat="false" ht="15" hidden="false" customHeight="false" outlineLevel="0" collapsed="false">
      <c r="A146" s="146"/>
      <c r="B146" s="150"/>
      <c r="C146" s="173"/>
      <c r="D146" s="85"/>
      <c r="E146" s="96"/>
      <c r="F146" s="96"/>
      <c r="G146" s="96"/>
      <c r="H146" s="29"/>
      <c r="I146" s="106"/>
      <c r="J146" s="29"/>
      <c r="K146" s="29"/>
      <c r="L146" s="29"/>
      <c r="M146" s="80"/>
      <c r="N146" s="81"/>
      <c r="O146" s="0"/>
      <c r="P146" s="0"/>
    </row>
    <row r="147" customFormat="false" ht="15" hidden="false" customHeight="false" outlineLevel="0" collapsed="false">
      <c r="A147" s="146"/>
      <c r="B147" s="150"/>
      <c r="C147" s="173"/>
      <c r="D147" s="96"/>
      <c r="E147" s="96"/>
      <c r="F147" s="96"/>
      <c r="G147" s="96"/>
      <c r="H147" s="29"/>
      <c r="I147" s="106"/>
      <c r="J147" s="29"/>
      <c r="K147" s="29"/>
      <c r="L147" s="29"/>
      <c r="M147" s="80"/>
      <c r="N147" s="81"/>
      <c r="O147" s="0"/>
      <c r="P147" s="0"/>
    </row>
    <row r="148" customFormat="false" ht="45" hidden="false" customHeight="true" outlineLevel="0" collapsed="false">
      <c r="A148" s="146"/>
      <c r="B148" s="150"/>
      <c r="C148" s="157" t="s">
        <v>362</v>
      </c>
      <c r="D148" s="5" t="s">
        <v>363</v>
      </c>
      <c r="E148" s="96" t="s">
        <v>364</v>
      </c>
      <c r="F148" s="96"/>
      <c r="G148" s="95" t="s">
        <v>365</v>
      </c>
      <c r="H148" s="88" t="s">
        <v>366</v>
      </c>
      <c r="I148" s="111" t="n">
        <v>44743</v>
      </c>
      <c r="J148" s="29" t="n">
        <v>0</v>
      </c>
      <c r="K148" s="104" t="s">
        <v>217</v>
      </c>
      <c r="L148" s="79" t="n">
        <v>1</v>
      </c>
      <c r="M148" s="80" t="s">
        <v>8</v>
      </c>
      <c r="N148" s="81" t="n">
        <v>0</v>
      </c>
      <c r="O148" s="0"/>
      <c r="P148" s="0"/>
    </row>
    <row r="149" customFormat="false" ht="55.2" hidden="false" customHeight="false" outlineLevel="0" collapsed="false">
      <c r="A149" s="146"/>
      <c r="B149" s="150"/>
      <c r="C149" s="157"/>
      <c r="D149" s="5"/>
      <c r="E149" s="66" t="s">
        <v>367</v>
      </c>
      <c r="F149" s="96"/>
      <c r="G149" s="95"/>
      <c r="H149" s="29" t="s">
        <v>368</v>
      </c>
      <c r="I149" s="177" t="n">
        <v>44835</v>
      </c>
      <c r="J149" s="29" t="n">
        <v>0</v>
      </c>
      <c r="K149" s="104"/>
      <c r="L149" s="79"/>
      <c r="M149" s="80" t="s">
        <v>281</v>
      </c>
      <c r="N149" s="81" t="n">
        <v>3</v>
      </c>
      <c r="O149" s="0"/>
      <c r="P149" s="0"/>
    </row>
    <row r="150" customFormat="false" ht="30.75" hidden="false" customHeight="true" outlineLevel="0" collapsed="false">
      <c r="A150" s="146"/>
      <c r="B150" s="150"/>
      <c r="C150" s="157"/>
      <c r="D150" s="178" t="s">
        <v>369</v>
      </c>
      <c r="E150" s="66" t="s">
        <v>370</v>
      </c>
      <c r="F150" s="93"/>
      <c r="G150" s="95" t="s">
        <v>365</v>
      </c>
      <c r="H150" s="97" t="s">
        <v>371</v>
      </c>
      <c r="I150" s="177" t="n">
        <v>44621</v>
      </c>
      <c r="J150" s="29" t="n">
        <v>0</v>
      </c>
      <c r="K150" s="104"/>
      <c r="L150" s="79"/>
      <c r="M150" s="80" t="s">
        <v>8</v>
      </c>
      <c r="N150" s="81" t="n">
        <v>0</v>
      </c>
      <c r="O150" s="0"/>
      <c r="P150" s="0"/>
    </row>
    <row r="151" customFormat="false" ht="74.25" hidden="false" customHeight="true" outlineLevel="0" collapsed="false">
      <c r="A151" s="146"/>
      <c r="B151" s="150"/>
      <c r="C151" s="157"/>
      <c r="D151" s="178"/>
      <c r="E151" s="66" t="s">
        <v>372</v>
      </c>
      <c r="F151" s="96"/>
      <c r="G151" s="95"/>
      <c r="H151" s="179" t="s">
        <v>373</v>
      </c>
      <c r="I151" s="104" t="s">
        <v>374</v>
      </c>
      <c r="J151" s="29" t="n">
        <v>0</v>
      </c>
      <c r="K151" s="104"/>
      <c r="L151" s="79"/>
      <c r="M151" s="80" t="s">
        <v>281</v>
      </c>
      <c r="N151" s="81" t="n">
        <v>3</v>
      </c>
      <c r="O151" s="0"/>
      <c r="P151" s="0"/>
    </row>
    <row r="152" customFormat="false" ht="45" hidden="false" customHeight="true" outlineLevel="0" collapsed="false">
      <c r="A152" s="146"/>
      <c r="B152" s="180"/>
      <c r="C152" s="157"/>
      <c r="D152" s="5" t="s">
        <v>375</v>
      </c>
      <c r="E152" s="96" t="s">
        <v>376</v>
      </c>
      <c r="F152" s="96"/>
      <c r="G152" s="141" t="s">
        <v>377</v>
      </c>
      <c r="H152" s="104" t="s">
        <v>378</v>
      </c>
      <c r="I152" s="104" t="s">
        <v>379</v>
      </c>
      <c r="J152" s="104" t="s">
        <v>380</v>
      </c>
      <c r="K152" s="104"/>
      <c r="L152" s="79"/>
      <c r="M152" s="80" t="s">
        <v>18</v>
      </c>
      <c r="N152" s="81" t="n">
        <v>1</v>
      </c>
      <c r="O152" s="0"/>
      <c r="P152" s="0"/>
    </row>
    <row r="153" customFormat="false" ht="30" hidden="false" customHeight="false" outlineLevel="0" collapsed="false">
      <c r="A153" s="146"/>
      <c r="B153" s="180"/>
      <c r="C153" s="180"/>
      <c r="D153" s="5"/>
      <c r="E153" s="96" t="s">
        <v>381</v>
      </c>
      <c r="F153" s="96"/>
      <c r="G153" s="141"/>
      <c r="H153" s="104"/>
      <c r="I153" s="104"/>
      <c r="J153" s="104"/>
      <c r="K153" s="104"/>
      <c r="L153" s="79"/>
      <c r="M153" s="80" t="s">
        <v>32</v>
      </c>
      <c r="N153" s="81" t="n">
        <v>1</v>
      </c>
      <c r="O153" s="0"/>
      <c r="P153" s="0"/>
    </row>
    <row r="154" customFormat="false" ht="30" hidden="false" customHeight="false" outlineLevel="0" collapsed="false">
      <c r="A154" s="146"/>
      <c r="B154" s="180"/>
      <c r="C154" s="180"/>
      <c r="D154" s="5"/>
      <c r="E154" s="96" t="s">
        <v>382</v>
      </c>
      <c r="F154" s="96"/>
      <c r="G154" s="141"/>
      <c r="H154" s="104"/>
      <c r="I154" s="104"/>
      <c r="J154" s="104"/>
      <c r="K154" s="104"/>
      <c r="L154" s="79"/>
      <c r="M154" s="80" t="s">
        <v>32</v>
      </c>
      <c r="N154" s="81" t="n">
        <v>1</v>
      </c>
      <c r="O154" s="0"/>
      <c r="P154" s="0"/>
    </row>
    <row r="155" customFormat="false" ht="15" hidden="false" customHeight="true" outlineLevel="0" collapsed="false">
      <c r="A155" s="146"/>
      <c r="B155" s="147" t="s">
        <v>383</v>
      </c>
      <c r="C155" s="147" t="s">
        <v>384</v>
      </c>
      <c r="D155" s="96"/>
      <c r="E155" s="96"/>
      <c r="F155" s="96"/>
      <c r="G155" s="96"/>
      <c r="H155" s="98"/>
      <c r="I155" s="85"/>
      <c r="J155" s="29"/>
      <c r="K155" s="104"/>
      <c r="L155" s="29"/>
      <c r="M155" s="80"/>
      <c r="N155" s="81"/>
      <c r="O155" s="0"/>
      <c r="P155" s="0"/>
    </row>
    <row r="156" customFormat="false" ht="15" hidden="false" customHeight="false" outlineLevel="0" collapsed="false">
      <c r="A156" s="146"/>
      <c r="B156" s="147"/>
      <c r="C156" s="147"/>
      <c r="D156" s="96"/>
      <c r="E156" s="96"/>
      <c r="F156" s="96"/>
      <c r="G156" s="96"/>
      <c r="H156" s="104"/>
      <c r="I156" s="96"/>
      <c r="J156" s="29"/>
      <c r="K156" s="29"/>
      <c r="L156" s="29"/>
      <c r="M156" s="80"/>
      <c r="N156" s="81"/>
      <c r="O156" s="0"/>
      <c r="P156" s="0"/>
    </row>
    <row r="157" customFormat="false" ht="15" hidden="false" customHeight="false" outlineLevel="0" collapsed="false">
      <c r="A157" s="146"/>
      <c r="B157" s="147"/>
      <c r="C157" s="147"/>
      <c r="D157" s="96"/>
      <c r="E157" s="96"/>
      <c r="F157" s="96"/>
      <c r="G157" s="96"/>
      <c r="H157" s="104"/>
      <c r="I157" s="96"/>
      <c r="J157" s="29"/>
      <c r="K157" s="29"/>
      <c r="L157" s="29"/>
      <c r="M157" s="80"/>
      <c r="N157" s="81"/>
      <c r="O157" s="0"/>
      <c r="P157" s="0"/>
    </row>
    <row r="158" customFormat="false" ht="15" hidden="false" customHeight="false" outlineLevel="0" collapsed="false">
      <c r="A158" s="146"/>
      <c r="B158" s="147"/>
      <c r="C158" s="147"/>
      <c r="D158" s="96"/>
      <c r="E158" s="96"/>
      <c r="F158" s="96"/>
      <c r="G158" s="96"/>
      <c r="H158" s="108"/>
      <c r="I158" s="96"/>
      <c r="J158" s="29" t="n">
        <v>0</v>
      </c>
      <c r="K158" s="29"/>
      <c r="L158" s="29"/>
      <c r="M158" s="80"/>
      <c r="N158" s="81"/>
      <c r="O158" s="0"/>
      <c r="P158" s="0"/>
    </row>
    <row r="159" customFormat="false" ht="60" hidden="false" customHeight="true" outlineLevel="0" collapsed="false">
      <c r="A159" s="146"/>
      <c r="B159" s="147"/>
      <c r="C159" s="148" t="s">
        <v>385</v>
      </c>
      <c r="D159" s="159" t="s">
        <v>386</v>
      </c>
      <c r="E159" s="5" t="s">
        <v>387</v>
      </c>
      <c r="F159" s="96"/>
      <c r="G159" s="141" t="s">
        <v>388</v>
      </c>
      <c r="H159" s="96" t="s">
        <v>389</v>
      </c>
      <c r="I159" s="181" t="n">
        <v>44593</v>
      </c>
      <c r="J159" s="29" t="n">
        <v>0</v>
      </c>
      <c r="K159" s="104" t="s">
        <v>390</v>
      </c>
      <c r="L159" s="79" t="n">
        <v>1</v>
      </c>
      <c r="M159" s="80" t="s">
        <v>8</v>
      </c>
      <c r="N159" s="81" t="n">
        <v>0</v>
      </c>
      <c r="O159" s="0"/>
      <c r="P159" s="0"/>
    </row>
    <row r="160" customFormat="false" ht="60" hidden="false" customHeight="true" outlineLevel="0" collapsed="false">
      <c r="A160" s="146"/>
      <c r="B160" s="147"/>
      <c r="C160" s="147"/>
      <c r="D160" s="159"/>
      <c r="E160" s="96" t="s">
        <v>391</v>
      </c>
      <c r="F160" s="96"/>
      <c r="G160" s="141"/>
      <c r="H160" s="96" t="s">
        <v>368</v>
      </c>
      <c r="I160" s="181" t="n">
        <v>44652</v>
      </c>
      <c r="J160" s="29" t="n">
        <v>0</v>
      </c>
      <c r="K160" s="104"/>
      <c r="L160" s="79"/>
      <c r="M160" s="80" t="s">
        <v>20</v>
      </c>
      <c r="N160" s="81" t="n">
        <v>3</v>
      </c>
      <c r="O160" s="0"/>
      <c r="P160" s="0"/>
    </row>
    <row r="161" customFormat="false" ht="48.75" hidden="false" customHeight="true" outlineLevel="0" collapsed="false">
      <c r="A161" s="146"/>
      <c r="B161" s="147"/>
      <c r="C161" s="147"/>
      <c r="D161" s="159"/>
      <c r="E161" s="96" t="s">
        <v>392</v>
      </c>
      <c r="F161" s="96"/>
      <c r="G161" s="141"/>
      <c r="H161" s="96" t="s">
        <v>393</v>
      </c>
      <c r="I161" s="181" t="n">
        <v>44682</v>
      </c>
      <c r="J161" s="29" t="n">
        <v>0</v>
      </c>
      <c r="K161" s="104"/>
      <c r="L161" s="79"/>
      <c r="M161" s="80" t="s">
        <v>394</v>
      </c>
      <c r="N161" s="81" t="n">
        <v>1</v>
      </c>
      <c r="O161" s="0"/>
      <c r="P161" s="0"/>
    </row>
    <row r="162" customFormat="false" ht="64.5" hidden="false" customHeight="true" outlineLevel="0" collapsed="false">
      <c r="A162" s="146"/>
      <c r="B162" s="147"/>
      <c r="C162" s="148"/>
      <c r="D162" s="159"/>
      <c r="E162" s="96" t="s">
        <v>395</v>
      </c>
      <c r="F162" s="96"/>
      <c r="G162" s="141"/>
      <c r="H162" s="96" t="s">
        <v>396</v>
      </c>
      <c r="I162" s="181" t="n">
        <v>44896</v>
      </c>
      <c r="J162" s="29" t="n">
        <v>0</v>
      </c>
      <c r="K162" s="104"/>
      <c r="L162" s="79"/>
      <c r="M162" s="80" t="s">
        <v>331</v>
      </c>
      <c r="N162" s="81" t="n">
        <v>2</v>
      </c>
      <c r="O162" s="0"/>
      <c r="P162" s="0"/>
    </row>
    <row r="163" customFormat="false" ht="60" hidden="false" customHeight="true" outlineLevel="0" collapsed="false">
      <c r="A163" s="146"/>
      <c r="B163" s="182"/>
      <c r="C163" s="183" t="s">
        <v>397</v>
      </c>
      <c r="D163" s="167" t="s">
        <v>398</v>
      </c>
      <c r="E163" s="93" t="s">
        <v>399</v>
      </c>
      <c r="F163" s="96"/>
      <c r="G163" s="104" t="s">
        <v>400</v>
      </c>
      <c r="H163" s="98" t="s">
        <v>401</v>
      </c>
      <c r="I163" s="176" t="s">
        <v>402</v>
      </c>
      <c r="J163" s="29" t="n">
        <v>0</v>
      </c>
      <c r="K163" s="104" t="s">
        <v>390</v>
      </c>
      <c r="L163" s="79" t="n">
        <v>1</v>
      </c>
      <c r="M163" s="80" t="s">
        <v>8</v>
      </c>
      <c r="N163" s="81"/>
      <c r="O163" s="0"/>
      <c r="P163" s="0"/>
    </row>
    <row r="164" customFormat="false" ht="30" hidden="false" customHeight="false" outlineLevel="0" collapsed="false">
      <c r="A164" s="146"/>
      <c r="B164" s="182"/>
      <c r="C164" s="183"/>
      <c r="D164" s="167"/>
      <c r="E164" s="93" t="s">
        <v>403</v>
      </c>
      <c r="F164" s="96"/>
      <c r="G164" s="104"/>
      <c r="H164" s="98" t="s">
        <v>368</v>
      </c>
      <c r="I164" s="176" t="s">
        <v>404</v>
      </c>
      <c r="J164" s="29" t="n">
        <v>0</v>
      </c>
      <c r="K164" s="104"/>
      <c r="L164" s="79"/>
      <c r="M164" s="80" t="s">
        <v>32</v>
      </c>
      <c r="N164" s="81" t="n">
        <v>3</v>
      </c>
      <c r="O164" s="0"/>
      <c r="P164" s="0"/>
    </row>
    <row r="165" customFormat="false" ht="60" hidden="false" customHeight="true" outlineLevel="0" collapsed="false">
      <c r="A165" s="146"/>
      <c r="B165" s="184" t="s">
        <v>405</v>
      </c>
      <c r="C165" s="183"/>
      <c r="D165" s="167"/>
      <c r="E165" s="93" t="s">
        <v>406</v>
      </c>
      <c r="F165" s="96"/>
      <c r="G165" s="104"/>
      <c r="H165" s="98" t="s">
        <v>393</v>
      </c>
      <c r="I165" s="111" t="s">
        <v>407</v>
      </c>
      <c r="J165" s="29" t="n">
        <v>0</v>
      </c>
      <c r="K165" s="104"/>
      <c r="L165" s="79"/>
      <c r="M165" s="80" t="s">
        <v>281</v>
      </c>
      <c r="N165" s="81" t="n">
        <v>3</v>
      </c>
      <c r="O165" s="0"/>
      <c r="P165" s="0"/>
    </row>
    <row r="166" customFormat="false" ht="75" hidden="false" customHeight="false" outlineLevel="0" collapsed="false">
      <c r="A166" s="146"/>
      <c r="B166" s="184"/>
      <c r="C166" s="183"/>
      <c r="D166" s="167"/>
      <c r="E166" s="93" t="s">
        <v>408</v>
      </c>
      <c r="F166" s="96"/>
      <c r="G166" s="104"/>
      <c r="H166" s="98" t="s">
        <v>396</v>
      </c>
      <c r="I166" s="96" t="s">
        <v>409</v>
      </c>
      <c r="J166" s="29" t="n">
        <v>0</v>
      </c>
      <c r="K166" s="104"/>
      <c r="L166" s="79"/>
      <c r="M166" s="80" t="s">
        <v>281</v>
      </c>
      <c r="N166" s="81" t="n">
        <v>3</v>
      </c>
      <c r="O166" s="0"/>
      <c r="P166" s="0"/>
    </row>
    <row r="167" customFormat="false" ht="45" hidden="false" customHeight="true" outlineLevel="0" collapsed="false">
      <c r="A167" s="146"/>
      <c r="B167" s="184"/>
      <c r="C167" s="183"/>
      <c r="D167" s="126" t="s">
        <v>410</v>
      </c>
      <c r="E167" s="96" t="s">
        <v>411</v>
      </c>
      <c r="F167" s="96"/>
      <c r="G167" s="104" t="s">
        <v>412</v>
      </c>
      <c r="H167" s="104" t="s">
        <v>413</v>
      </c>
      <c r="I167" s="96" t="s">
        <v>402</v>
      </c>
      <c r="J167" s="29" t="n">
        <v>0</v>
      </c>
      <c r="K167" s="104"/>
      <c r="L167" s="79"/>
      <c r="M167" s="80" t="s">
        <v>8</v>
      </c>
      <c r="N167" s="81" t="n">
        <v>0</v>
      </c>
      <c r="O167" s="0"/>
      <c r="P167" s="0"/>
    </row>
    <row r="168" customFormat="false" ht="15" hidden="false" customHeight="false" outlineLevel="0" collapsed="false">
      <c r="A168" s="146"/>
      <c r="B168" s="184"/>
      <c r="C168" s="183"/>
      <c r="D168" s="126"/>
      <c r="E168" s="96" t="s">
        <v>414</v>
      </c>
      <c r="F168" s="96"/>
      <c r="G168" s="104"/>
      <c r="H168" s="104" t="s">
        <v>415</v>
      </c>
      <c r="I168" s="106" t="s">
        <v>416</v>
      </c>
      <c r="J168" s="29" t="n">
        <v>0</v>
      </c>
      <c r="K168" s="104"/>
      <c r="L168" s="79"/>
      <c r="M168" s="80" t="s">
        <v>32</v>
      </c>
      <c r="N168" s="81" t="n">
        <v>2</v>
      </c>
      <c r="O168" s="0"/>
      <c r="P168" s="0"/>
    </row>
    <row r="169" customFormat="false" ht="45" hidden="false" customHeight="false" outlineLevel="0" collapsed="false">
      <c r="A169" s="146"/>
      <c r="B169" s="184"/>
      <c r="C169" s="183"/>
      <c r="D169" s="126"/>
      <c r="E169" s="96" t="s">
        <v>417</v>
      </c>
      <c r="F169" s="96"/>
      <c r="G169" s="104"/>
      <c r="H169" s="104" t="s">
        <v>418</v>
      </c>
      <c r="I169" s="106" t="s">
        <v>419</v>
      </c>
      <c r="J169" s="29" t="n">
        <v>0</v>
      </c>
      <c r="K169" s="104"/>
      <c r="L169" s="79"/>
      <c r="M169" s="80" t="s">
        <v>281</v>
      </c>
      <c r="N169" s="81" t="n">
        <v>3</v>
      </c>
      <c r="O169" s="0"/>
      <c r="P169" s="0"/>
    </row>
    <row r="170" customFormat="false" ht="105" hidden="false" customHeight="true" outlineLevel="0" collapsed="false">
      <c r="A170" s="146"/>
      <c r="B170" s="184"/>
      <c r="C170" s="183"/>
      <c r="D170" s="185" t="s">
        <v>420</v>
      </c>
      <c r="E170" s="96" t="s">
        <v>421</v>
      </c>
      <c r="F170" s="96"/>
      <c r="G170" s="104" t="s">
        <v>422</v>
      </c>
      <c r="H170" s="104" t="s">
        <v>423</v>
      </c>
      <c r="I170" s="96" t="s">
        <v>424</v>
      </c>
      <c r="J170" s="29" t="n">
        <v>0</v>
      </c>
      <c r="K170" s="104"/>
      <c r="L170" s="79"/>
      <c r="M170" s="80" t="s">
        <v>8</v>
      </c>
      <c r="N170" s="81" t="n">
        <v>0</v>
      </c>
      <c r="O170" s="0"/>
      <c r="P170" s="0"/>
    </row>
    <row r="171" customFormat="false" ht="28.35" hidden="false" customHeight="false" outlineLevel="0" collapsed="false">
      <c r="A171" s="146"/>
      <c r="B171" s="184"/>
      <c r="C171" s="183"/>
      <c r="D171" s="185"/>
      <c r="E171" s="96" t="s">
        <v>425</v>
      </c>
      <c r="F171" s="96"/>
      <c r="G171" s="104"/>
      <c r="H171" s="104" t="s">
        <v>426</v>
      </c>
      <c r="I171" s="96" t="s">
        <v>427</v>
      </c>
      <c r="J171" s="29" t="n">
        <v>0</v>
      </c>
      <c r="K171" s="104"/>
      <c r="L171" s="79"/>
      <c r="M171" s="80" t="s">
        <v>32</v>
      </c>
      <c r="N171" s="81" t="n">
        <v>2</v>
      </c>
      <c r="O171" s="0"/>
      <c r="P171" s="0"/>
    </row>
    <row r="172" customFormat="false" ht="45" hidden="false" customHeight="false" outlineLevel="0" collapsed="false">
      <c r="A172" s="146"/>
      <c r="B172" s="184"/>
      <c r="C172" s="183"/>
      <c r="D172" s="185"/>
      <c r="E172" s="96" t="s">
        <v>428</v>
      </c>
      <c r="F172" s="96"/>
      <c r="G172" s="104"/>
      <c r="H172" s="104" t="s">
        <v>429</v>
      </c>
      <c r="I172" s="106" t="s">
        <v>430</v>
      </c>
      <c r="J172" s="29" t="n">
        <v>0</v>
      </c>
      <c r="K172" s="104"/>
      <c r="L172" s="79"/>
      <c r="M172" s="80" t="s">
        <v>281</v>
      </c>
      <c r="N172" s="81" t="n">
        <v>3</v>
      </c>
      <c r="O172" s="0"/>
      <c r="P172" s="0"/>
    </row>
    <row r="173" customFormat="false" ht="45" hidden="false" customHeight="true" outlineLevel="0" collapsed="false">
      <c r="A173" s="146"/>
      <c r="B173" s="184"/>
      <c r="C173" s="183"/>
      <c r="D173" s="5" t="s">
        <v>431</v>
      </c>
      <c r="E173" s="93" t="s">
        <v>432</v>
      </c>
      <c r="F173" s="96"/>
      <c r="G173" s="186" t="s">
        <v>433</v>
      </c>
      <c r="H173" s="104" t="s">
        <v>434</v>
      </c>
      <c r="I173" s="96" t="s">
        <v>435</v>
      </c>
      <c r="J173" s="29" t="n">
        <v>0</v>
      </c>
      <c r="K173" s="104"/>
      <c r="L173" s="79"/>
      <c r="M173" s="80" t="s">
        <v>8</v>
      </c>
      <c r="N173" s="81" t="n">
        <v>0</v>
      </c>
      <c r="O173" s="0"/>
      <c r="P173" s="0"/>
    </row>
    <row r="174" customFormat="false" ht="30" hidden="false" customHeight="false" outlineLevel="0" collapsed="false">
      <c r="A174" s="146"/>
      <c r="B174" s="184"/>
      <c r="C174" s="183"/>
      <c r="D174" s="5"/>
      <c r="E174" s="93" t="s">
        <v>436</v>
      </c>
      <c r="F174" s="160"/>
      <c r="G174" s="186"/>
      <c r="H174" s="125" t="s">
        <v>437</v>
      </c>
      <c r="I174" s="96" t="s">
        <v>438</v>
      </c>
      <c r="J174" s="29" t="n">
        <v>0</v>
      </c>
      <c r="K174" s="104"/>
      <c r="L174" s="79"/>
      <c r="M174" s="80" t="s">
        <v>32</v>
      </c>
      <c r="N174" s="81" t="n">
        <v>2</v>
      </c>
      <c r="O174" s="0"/>
      <c r="P174" s="0"/>
    </row>
    <row r="175" customFormat="false" ht="45" hidden="false" customHeight="false" outlineLevel="0" collapsed="false">
      <c r="A175" s="146"/>
      <c r="B175" s="184"/>
      <c r="C175" s="183"/>
      <c r="D175" s="5"/>
      <c r="E175" s="93" t="s">
        <v>439</v>
      </c>
      <c r="F175" s="160"/>
      <c r="G175" s="186"/>
      <c r="H175" s="125" t="s">
        <v>440</v>
      </c>
      <c r="I175" s="96" t="s">
        <v>441</v>
      </c>
      <c r="J175" s="29" t="n">
        <v>0</v>
      </c>
      <c r="K175" s="104"/>
      <c r="L175" s="79"/>
      <c r="M175" s="80" t="s">
        <v>281</v>
      </c>
      <c r="N175" s="81" t="n">
        <v>3</v>
      </c>
      <c r="O175" s="0"/>
      <c r="P175" s="0"/>
    </row>
    <row r="176" customFormat="false" ht="75" hidden="false" customHeight="true" outlineLevel="0" collapsed="false">
      <c r="A176" s="146"/>
      <c r="B176" s="184"/>
      <c r="C176" s="183"/>
      <c r="D176" s="5" t="s">
        <v>442</v>
      </c>
      <c r="E176" s="187" t="s">
        <v>443</v>
      </c>
      <c r="F176" s="160"/>
      <c r="G176" s="95" t="s">
        <v>444</v>
      </c>
      <c r="H176" s="141" t="s">
        <v>445</v>
      </c>
      <c r="I176" s="66" t="s">
        <v>446</v>
      </c>
      <c r="J176" s="88" t="n">
        <v>0</v>
      </c>
      <c r="K176" s="104"/>
      <c r="L176" s="79"/>
      <c r="M176" s="80" t="s">
        <v>329</v>
      </c>
      <c r="N176" s="81" t="n">
        <v>2</v>
      </c>
      <c r="O176" s="0"/>
      <c r="P176" s="0"/>
    </row>
    <row r="177" customFormat="false" ht="45" hidden="false" customHeight="false" outlineLevel="0" collapsed="false">
      <c r="A177" s="146"/>
      <c r="B177" s="184"/>
      <c r="C177" s="183"/>
      <c r="D177" s="5"/>
      <c r="E177" s="187" t="s">
        <v>447</v>
      </c>
      <c r="F177" s="171"/>
      <c r="G177" s="95"/>
      <c r="H177" s="141"/>
      <c r="I177" s="96" t="s">
        <v>448</v>
      </c>
      <c r="J177" s="29" t="n">
        <v>0</v>
      </c>
      <c r="K177" s="104"/>
      <c r="L177" s="79"/>
      <c r="M177" s="80" t="s">
        <v>329</v>
      </c>
      <c r="N177" s="81" t="n">
        <v>2</v>
      </c>
      <c r="O177" s="0"/>
      <c r="P177" s="0"/>
    </row>
    <row r="178" customFormat="false" ht="15" hidden="false" customHeight="true" outlineLevel="0" collapsed="false">
      <c r="A178" s="146"/>
      <c r="B178" s="184"/>
      <c r="C178" s="188" t="s">
        <v>449</v>
      </c>
      <c r="D178" s="189"/>
      <c r="E178" s="39"/>
      <c r="F178" s="96"/>
      <c r="G178" s="85"/>
      <c r="H178" s="29"/>
      <c r="I178" s="156"/>
      <c r="J178" s="97"/>
      <c r="K178" s="29"/>
      <c r="L178" s="29"/>
      <c r="M178" s="80"/>
      <c r="N178" s="81"/>
      <c r="O178" s="0"/>
      <c r="P178" s="0"/>
    </row>
    <row r="179" customFormat="false" ht="15" hidden="false" customHeight="false" outlineLevel="0" collapsed="false">
      <c r="A179" s="146"/>
      <c r="B179" s="184"/>
      <c r="C179" s="184"/>
      <c r="D179" s="160"/>
      <c r="E179" s="106"/>
      <c r="F179" s="93"/>
      <c r="G179" s="96"/>
      <c r="H179" s="29"/>
      <c r="I179" s="106"/>
      <c r="J179" s="29"/>
      <c r="K179" s="29"/>
      <c r="L179" s="29"/>
      <c r="M179" s="80"/>
      <c r="N179" s="81"/>
      <c r="O179" s="0"/>
      <c r="P179" s="0"/>
    </row>
    <row r="180" customFormat="false" ht="15" hidden="false" customHeight="false" outlineLevel="0" collapsed="false">
      <c r="A180" s="146"/>
      <c r="B180" s="184"/>
      <c r="C180" s="184"/>
      <c r="D180" s="96"/>
      <c r="E180" s="85"/>
      <c r="F180" s="96"/>
      <c r="G180" s="96"/>
      <c r="H180" s="29"/>
      <c r="I180" s="106"/>
      <c r="J180" s="29"/>
      <c r="K180" s="29"/>
      <c r="L180" s="29"/>
      <c r="M180" s="80"/>
      <c r="N180" s="81"/>
      <c r="O180" s="0"/>
      <c r="P180" s="0"/>
    </row>
    <row r="181" customFormat="false" ht="15" hidden="false" customHeight="false" outlineLevel="0" collapsed="false">
      <c r="A181" s="146"/>
      <c r="B181" s="184"/>
      <c r="C181" s="188"/>
      <c r="D181" s="66"/>
      <c r="E181" s="96"/>
      <c r="F181" s="96"/>
      <c r="G181" s="66"/>
      <c r="H181" s="29"/>
      <c r="I181" s="106"/>
      <c r="J181" s="29"/>
      <c r="K181" s="29"/>
      <c r="L181" s="29"/>
      <c r="M181" s="80"/>
      <c r="N181" s="81"/>
      <c r="O181" s="0"/>
      <c r="P181" s="0"/>
    </row>
    <row r="182" customFormat="false" ht="75" hidden="false" customHeight="true" outlineLevel="0" collapsed="false">
      <c r="A182" s="146"/>
      <c r="B182" s="184"/>
      <c r="C182" s="190" t="s">
        <v>450</v>
      </c>
      <c r="D182" s="104" t="s">
        <v>451</v>
      </c>
      <c r="E182" s="93" t="s">
        <v>452</v>
      </c>
      <c r="F182" s="160"/>
      <c r="G182" s="104" t="s">
        <v>453</v>
      </c>
      <c r="H182" s="78" t="s">
        <v>454</v>
      </c>
      <c r="I182" s="106" t="s">
        <v>455</v>
      </c>
      <c r="J182" s="29" t="n">
        <v>0</v>
      </c>
      <c r="K182" s="191" t="n">
        <v>1</v>
      </c>
      <c r="L182" s="79" t="n">
        <v>1</v>
      </c>
      <c r="M182" s="80" t="s">
        <v>8</v>
      </c>
      <c r="N182" s="81" t="n">
        <v>0</v>
      </c>
      <c r="O182" s="0"/>
      <c r="P182" s="0"/>
    </row>
    <row r="183" customFormat="false" ht="38.25" hidden="false" customHeight="true" outlineLevel="0" collapsed="false">
      <c r="A183" s="146"/>
      <c r="B183" s="184"/>
      <c r="C183" s="190"/>
      <c r="D183" s="104"/>
      <c r="E183" s="21" t="s">
        <v>456</v>
      </c>
      <c r="F183" s="160"/>
      <c r="G183" s="104"/>
      <c r="H183" s="125" t="s">
        <v>457</v>
      </c>
      <c r="I183" s="106" t="s">
        <v>338</v>
      </c>
      <c r="J183" s="29" t="n">
        <v>0</v>
      </c>
      <c r="K183" s="191"/>
      <c r="L183" s="79"/>
      <c r="M183" s="80" t="s">
        <v>32</v>
      </c>
      <c r="N183" s="81" t="n">
        <v>3</v>
      </c>
      <c r="O183" s="0"/>
      <c r="P183" s="0"/>
    </row>
    <row r="184" customFormat="false" ht="60" hidden="false" customHeight="false" outlineLevel="0" collapsed="false">
      <c r="A184" s="146"/>
      <c r="B184" s="184"/>
      <c r="C184" s="190"/>
      <c r="D184" s="104"/>
      <c r="E184" s="93" t="s">
        <v>458</v>
      </c>
      <c r="F184" s="160"/>
      <c r="G184" s="104"/>
      <c r="H184" s="78" t="s">
        <v>459</v>
      </c>
      <c r="I184" s="106" t="s">
        <v>460</v>
      </c>
      <c r="J184" s="29" t="n">
        <v>0</v>
      </c>
      <c r="K184" s="191"/>
      <c r="L184" s="79"/>
      <c r="M184" s="80" t="s">
        <v>32</v>
      </c>
      <c r="N184" s="81" t="n">
        <v>3</v>
      </c>
      <c r="O184" s="0"/>
      <c r="P184" s="0"/>
    </row>
    <row r="185" customFormat="false" ht="45" hidden="false" customHeight="false" outlineLevel="0" collapsed="false">
      <c r="A185" s="146"/>
      <c r="B185" s="184"/>
      <c r="C185" s="190"/>
      <c r="D185" s="104"/>
      <c r="E185" s="93" t="s">
        <v>461</v>
      </c>
      <c r="F185" s="160"/>
      <c r="G185" s="104"/>
      <c r="H185" s="152" t="s">
        <v>462</v>
      </c>
      <c r="I185" s="106" t="s">
        <v>460</v>
      </c>
      <c r="J185" s="29" t="n">
        <v>0</v>
      </c>
      <c r="K185" s="191"/>
      <c r="L185" s="79"/>
      <c r="M185" s="80" t="s">
        <v>32</v>
      </c>
      <c r="N185" s="81" t="n">
        <v>2</v>
      </c>
      <c r="O185" s="0"/>
      <c r="P185" s="0"/>
    </row>
    <row r="186" customFormat="false" ht="81" hidden="false" customHeight="true" outlineLevel="0" collapsed="false">
      <c r="A186" s="146"/>
      <c r="B186" s="184"/>
      <c r="C186" s="172"/>
      <c r="D186" s="85"/>
      <c r="E186" s="0"/>
      <c r="F186" s="160"/>
      <c r="G186" s="192"/>
      <c r="H186" s="29"/>
      <c r="I186" s="162"/>
      <c r="J186" s="29"/>
      <c r="K186" s="29"/>
      <c r="L186" s="29"/>
      <c r="M186" s="80"/>
      <c r="N186" s="81"/>
      <c r="O186" s="0"/>
      <c r="P186" s="0"/>
    </row>
    <row r="187" customFormat="false" ht="75.75" hidden="false" customHeight="true" outlineLevel="0" collapsed="false">
      <c r="A187" s="146"/>
      <c r="B187" s="184"/>
      <c r="C187" s="147" t="s">
        <v>463</v>
      </c>
      <c r="D187" s="0"/>
      <c r="E187" s="66"/>
      <c r="F187" s="93"/>
      <c r="G187" s="85"/>
      <c r="H187" s="97"/>
      <c r="I187" s="106"/>
      <c r="J187" s="29"/>
      <c r="K187" s="29"/>
      <c r="L187" s="29"/>
      <c r="M187" s="80"/>
      <c r="N187" s="81"/>
      <c r="O187" s="0"/>
      <c r="P187" s="0"/>
    </row>
    <row r="188" customFormat="false" ht="15" hidden="false" customHeight="false" outlineLevel="0" collapsed="false">
      <c r="A188" s="146"/>
      <c r="B188" s="184"/>
      <c r="C188" s="184"/>
      <c r="D188" s="96"/>
      <c r="E188" s="106"/>
      <c r="F188" s="96"/>
      <c r="G188" s="96"/>
      <c r="H188" s="29"/>
      <c r="I188" s="106"/>
      <c r="J188" s="29"/>
      <c r="K188" s="29"/>
      <c r="L188" s="29"/>
      <c r="M188" s="80"/>
      <c r="N188" s="81"/>
      <c r="O188" s="0"/>
      <c r="P188" s="0"/>
    </row>
    <row r="189" customFormat="false" ht="15" hidden="false" customHeight="false" outlineLevel="0" collapsed="false">
      <c r="A189" s="146"/>
      <c r="B189" s="184"/>
      <c r="C189" s="184"/>
      <c r="D189" s="96"/>
      <c r="E189" s="85"/>
      <c r="F189" s="96"/>
      <c r="G189" s="96"/>
      <c r="H189" s="29"/>
      <c r="I189" s="106"/>
      <c r="J189" s="29"/>
      <c r="K189" s="29"/>
      <c r="L189" s="29"/>
      <c r="M189" s="80"/>
      <c r="N189" s="81"/>
      <c r="O189" s="0"/>
      <c r="P189" s="0"/>
    </row>
    <row r="190" customFormat="false" ht="15" hidden="false" customHeight="false" outlineLevel="0" collapsed="false">
      <c r="A190" s="146"/>
      <c r="B190" s="184"/>
      <c r="C190" s="184"/>
      <c r="D190" s="96"/>
      <c r="E190" s="96"/>
      <c r="F190" s="96"/>
      <c r="G190" s="96"/>
      <c r="H190" s="29"/>
      <c r="I190" s="106"/>
      <c r="J190" s="29"/>
      <c r="K190" s="29"/>
      <c r="L190" s="29"/>
      <c r="M190" s="80"/>
      <c r="N190" s="81"/>
      <c r="O190" s="0"/>
      <c r="P190" s="0"/>
    </row>
    <row r="191" customFormat="false" ht="15" hidden="false" customHeight="true" outlineLevel="0" collapsed="false">
      <c r="A191" s="146"/>
      <c r="B191" s="147" t="s">
        <v>464</v>
      </c>
      <c r="C191" s="147" t="s">
        <v>465</v>
      </c>
      <c r="D191" s="96"/>
      <c r="E191" s="96"/>
      <c r="F191" s="96"/>
      <c r="G191" s="96"/>
      <c r="H191" s="29"/>
      <c r="I191" s="106"/>
      <c r="J191" s="29"/>
      <c r="K191" s="29"/>
      <c r="L191" s="29"/>
      <c r="M191" s="80"/>
      <c r="N191" s="81"/>
      <c r="O191" s="0"/>
      <c r="P191" s="0"/>
    </row>
    <row r="192" customFormat="false" ht="15" hidden="false" customHeight="false" outlineLevel="0" collapsed="false">
      <c r="A192" s="146"/>
      <c r="B192" s="147"/>
      <c r="C192" s="147"/>
      <c r="D192" s="96"/>
      <c r="E192" s="96"/>
      <c r="F192" s="96"/>
      <c r="G192" s="96"/>
      <c r="H192" s="29"/>
      <c r="I192" s="106"/>
      <c r="J192" s="29"/>
      <c r="K192" s="29"/>
      <c r="L192" s="29"/>
      <c r="M192" s="80"/>
      <c r="N192" s="81"/>
      <c r="O192" s="0"/>
      <c r="P192" s="0"/>
    </row>
    <row r="193" customFormat="false" ht="15" hidden="false" customHeight="false" outlineLevel="0" collapsed="false">
      <c r="A193" s="146"/>
      <c r="B193" s="147"/>
      <c r="C193" s="147"/>
      <c r="D193" s="96"/>
      <c r="E193" s="96"/>
      <c r="F193" s="96"/>
      <c r="G193" s="96"/>
      <c r="H193" s="29"/>
      <c r="I193" s="106"/>
      <c r="J193" s="29"/>
      <c r="K193" s="29"/>
      <c r="L193" s="29"/>
      <c r="M193" s="80"/>
      <c r="N193" s="81"/>
      <c r="O193" s="0"/>
      <c r="P193" s="0"/>
    </row>
    <row r="194" customFormat="false" ht="15" hidden="false" customHeight="false" outlineLevel="0" collapsed="false">
      <c r="A194" s="146"/>
      <c r="B194" s="147"/>
      <c r="C194" s="147"/>
      <c r="D194" s="96"/>
      <c r="E194" s="96"/>
      <c r="F194" s="96"/>
      <c r="G194" s="96"/>
      <c r="H194" s="29"/>
      <c r="I194" s="106"/>
      <c r="J194" s="29"/>
      <c r="K194" s="29"/>
      <c r="L194" s="29"/>
      <c r="M194" s="80"/>
      <c r="N194" s="81"/>
      <c r="O194" s="0"/>
      <c r="P194" s="0"/>
    </row>
    <row r="195" customFormat="false" ht="15" hidden="false" customHeight="true" outlineLevel="0" collapsed="false">
      <c r="A195" s="146"/>
      <c r="B195" s="147"/>
      <c r="C195" s="147" t="s">
        <v>466</v>
      </c>
      <c r="D195" s="96"/>
      <c r="E195" s="96"/>
      <c r="F195" s="96"/>
      <c r="G195" s="96"/>
      <c r="H195" s="29"/>
      <c r="I195" s="106"/>
      <c r="J195" s="29"/>
      <c r="K195" s="29"/>
      <c r="L195" s="29"/>
      <c r="M195" s="80"/>
      <c r="N195" s="81"/>
      <c r="O195" s="0"/>
      <c r="P195" s="0"/>
    </row>
    <row r="196" customFormat="false" ht="15" hidden="false" customHeight="false" outlineLevel="0" collapsed="false">
      <c r="A196" s="146"/>
      <c r="B196" s="147"/>
      <c r="C196" s="147"/>
      <c r="D196" s="96"/>
      <c r="E196" s="96"/>
      <c r="F196" s="96"/>
      <c r="G196" s="96"/>
      <c r="H196" s="29"/>
      <c r="I196" s="106"/>
      <c r="J196" s="29"/>
      <c r="K196" s="29"/>
      <c r="L196" s="29"/>
      <c r="M196" s="80"/>
      <c r="N196" s="81"/>
      <c r="O196" s="0"/>
      <c r="P196" s="0"/>
    </row>
    <row r="197" customFormat="false" ht="15" hidden="false" customHeight="false" outlineLevel="0" collapsed="false">
      <c r="A197" s="146"/>
      <c r="B197" s="147"/>
      <c r="C197" s="147"/>
      <c r="D197" s="96"/>
      <c r="E197" s="96"/>
      <c r="F197" s="96"/>
      <c r="G197" s="96"/>
      <c r="H197" s="29"/>
      <c r="I197" s="106"/>
      <c r="J197" s="29"/>
      <c r="K197" s="29"/>
      <c r="L197" s="29"/>
      <c r="M197" s="80"/>
      <c r="N197" s="81"/>
      <c r="O197" s="0"/>
      <c r="P197" s="0"/>
    </row>
    <row r="198" customFormat="false" ht="15" hidden="false" customHeight="false" outlineLevel="0" collapsed="false">
      <c r="A198" s="146"/>
      <c r="B198" s="147"/>
      <c r="C198" s="147"/>
      <c r="D198" s="96"/>
      <c r="E198" s="96"/>
      <c r="F198" s="96"/>
      <c r="G198" s="96"/>
      <c r="H198" s="29"/>
      <c r="I198" s="106"/>
      <c r="K198" s="29"/>
      <c r="L198" s="29"/>
      <c r="M198" s="80"/>
      <c r="N198" s="81"/>
      <c r="O198" s="114" t="n">
        <f aca="false">SUM(N100:N198)</f>
        <v>97</v>
      </c>
      <c r="P198" s="21" t="n">
        <f aca="false">COUNTA(M100:M198)</f>
        <v>50</v>
      </c>
    </row>
    <row r="199" customFormat="false" ht="15" hidden="false" customHeight="false" outlineLevel="0" collapsed="false">
      <c r="D199" s="0"/>
      <c r="E199" s="96"/>
      <c r="F199" s="0"/>
    </row>
  </sheetData>
  <mergeCells count="169">
    <mergeCell ref="A1:G7"/>
    <mergeCell ref="H2:I3"/>
    <mergeCell ref="J2:K2"/>
    <mergeCell ref="L2:M2"/>
    <mergeCell ref="H4:I4"/>
    <mergeCell ref="H5:I5"/>
    <mergeCell ref="H6:I6"/>
    <mergeCell ref="H7:I7"/>
    <mergeCell ref="K10:L10"/>
    <mergeCell ref="M10:N10"/>
    <mergeCell ref="A12:A18"/>
    <mergeCell ref="B12:B18"/>
    <mergeCell ref="C12:C14"/>
    <mergeCell ref="C15:C17"/>
    <mergeCell ref="D16:D17"/>
    <mergeCell ref="E16:E17"/>
    <mergeCell ref="G16:G17"/>
    <mergeCell ref="H16:H17"/>
    <mergeCell ref="I16:I17"/>
    <mergeCell ref="J16:J17"/>
    <mergeCell ref="K16:K17"/>
    <mergeCell ref="L16:L17"/>
    <mergeCell ref="M16:M17"/>
    <mergeCell ref="N16:N17"/>
    <mergeCell ref="A19:A47"/>
    <mergeCell ref="B19:B23"/>
    <mergeCell ref="C20:C23"/>
    <mergeCell ref="D20:D21"/>
    <mergeCell ref="G20:G21"/>
    <mergeCell ref="H20:H21"/>
    <mergeCell ref="I20:I21"/>
    <mergeCell ref="K20:K21"/>
    <mergeCell ref="L20:L21"/>
    <mergeCell ref="B24:B47"/>
    <mergeCell ref="C24:C27"/>
    <mergeCell ref="C28:C31"/>
    <mergeCell ref="D28:D31"/>
    <mergeCell ref="G28:G31"/>
    <mergeCell ref="K28:K31"/>
    <mergeCell ref="L28:L31"/>
    <mergeCell ref="C32:C35"/>
    <mergeCell ref="D32:D35"/>
    <mergeCell ref="G32:G35"/>
    <mergeCell ref="K32:K35"/>
    <mergeCell ref="L32:L35"/>
    <mergeCell ref="C36:C39"/>
    <mergeCell ref="C40:C43"/>
    <mergeCell ref="D40:D41"/>
    <mergeCell ref="G40:G41"/>
    <mergeCell ref="C44:C47"/>
    <mergeCell ref="A48:A99"/>
    <mergeCell ref="B48:B79"/>
    <mergeCell ref="C52:C55"/>
    <mergeCell ref="C56:C59"/>
    <mergeCell ref="K56:K57"/>
    <mergeCell ref="L56:L57"/>
    <mergeCell ref="C60:C63"/>
    <mergeCell ref="C64:C67"/>
    <mergeCell ref="C68:C71"/>
    <mergeCell ref="C72:C75"/>
    <mergeCell ref="H72:H75"/>
    <mergeCell ref="K72:K75"/>
    <mergeCell ref="L72:L75"/>
    <mergeCell ref="C76:C79"/>
    <mergeCell ref="B80:B99"/>
    <mergeCell ref="C80:C83"/>
    <mergeCell ref="G80:G81"/>
    <mergeCell ref="K80:K81"/>
    <mergeCell ref="C84:C87"/>
    <mergeCell ref="D84:D87"/>
    <mergeCell ref="G84:G87"/>
    <mergeCell ref="K84:K87"/>
    <mergeCell ref="L84:L87"/>
    <mergeCell ref="C88:C91"/>
    <mergeCell ref="C92:C95"/>
    <mergeCell ref="C96:C99"/>
    <mergeCell ref="A100:A198"/>
    <mergeCell ref="B100:B123"/>
    <mergeCell ref="C100:C103"/>
    <mergeCell ref="K100:K101"/>
    <mergeCell ref="L100:L101"/>
    <mergeCell ref="C109:C112"/>
    <mergeCell ref="D109:D110"/>
    <mergeCell ref="G109:G110"/>
    <mergeCell ref="H109:H110"/>
    <mergeCell ref="C113:C119"/>
    <mergeCell ref="K113:K118"/>
    <mergeCell ref="L113:L118"/>
    <mergeCell ref="D114:D115"/>
    <mergeCell ref="G114:G115"/>
    <mergeCell ref="H114:H115"/>
    <mergeCell ref="D116:D118"/>
    <mergeCell ref="G116:G118"/>
    <mergeCell ref="H116:H118"/>
    <mergeCell ref="C120:C123"/>
    <mergeCell ref="D120:D121"/>
    <mergeCell ref="G120:G121"/>
    <mergeCell ref="H120:H121"/>
    <mergeCell ref="K120:K121"/>
    <mergeCell ref="L120:L121"/>
    <mergeCell ref="D122:D123"/>
    <mergeCell ref="B124:B132"/>
    <mergeCell ref="C124:C128"/>
    <mergeCell ref="D124:D125"/>
    <mergeCell ref="G124:G125"/>
    <mergeCell ref="K124:K125"/>
    <mergeCell ref="L124:L125"/>
    <mergeCell ref="C129:C132"/>
    <mergeCell ref="B134:B139"/>
    <mergeCell ref="C134:C139"/>
    <mergeCell ref="D134:D136"/>
    <mergeCell ref="G134:G136"/>
    <mergeCell ref="K134:K139"/>
    <mergeCell ref="L134:L139"/>
    <mergeCell ref="D137:D139"/>
    <mergeCell ref="E137:E138"/>
    <mergeCell ref="G137:G139"/>
    <mergeCell ref="H137:H138"/>
    <mergeCell ref="I137:I138"/>
    <mergeCell ref="J137:J138"/>
    <mergeCell ref="M137:M138"/>
    <mergeCell ref="N137:N138"/>
    <mergeCell ref="C140:C143"/>
    <mergeCell ref="C144:C147"/>
    <mergeCell ref="C148:C154"/>
    <mergeCell ref="D148:D149"/>
    <mergeCell ref="G148:G149"/>
    <mergeCell ref="K148:K154"/>
    <mergeCell ref="L148:L154"/>
    <mergeCell ref="D150:D151"/>
    <mergeCell ref="G150:G151"/>
    <mergeCell ref="B152:B154"/>
    <mergeCell ref="D152:D154"/>
    <mergeCell ref="G152:G154"/>
    <mergeCell ref="H152:H154"/>
    <mergeCell ref="I152:I154"/>
    <mergeCell ref="J152:J154"/>
    <mergeCell ref="B155:B162"/>
    <mergeCell ref="C155:C158"/>
    <mergeCell ref="C159:C162"/>
    <mergeCell ref="D159:D162"/>
    <mergeCell ref="G159:G162"/>
    <mergeCell ref="K159:K162"/>
    <mergeCell ref="L159:L162"/>
    <mergeCell ref="C163:C177"/>
    <mergeCell ref="D163:D166"/>
    <mergeCell ref="G163:G166"/>
    <mergeCell ref="K163:K177"/>
    <mergeCell ref="L163:L177"/>
    <mergeCell ref="B165:B190"/>
    <mergeCell ref="D167:D169"/>
    <mergeCell ref="G167:G169"/>
    <mergeCell ref="D170:D172"/>
    <mergeCell ref="G170:G172"/>
    <mergeCell ref="D173:D175"/>
    <mergeCell ref="G173:G175"/>
    <mergeCell ref="D176:D177"/>
    <mergeCell ref="G176:G177"/>
    <mergeCell ref="H176:H177"/>
    <mergeCell ref="C178:C181"/>
    <mergeCell ref="C182:C185"/>
    <mergeCell ref="D182:D185"/>
    <mergeCell ref="G182:G185"/>
    <mergeCell ref="K182:K185"/>
    <mergeCell ref="L182:L185"/>
    <mergeCell ref="C187:C190"/>
    <mergeCell ref="B191:B198"/>
    <mergeCell ref="C191:C194"/>
    <mergeCell ref="C195:C198"/>
  </mergeCells>
  <conditionalFormatting sqref="J4:K4">
    <cfRule type="cellIs" priority="2" operator="lessThan" aboveAverage="0" equalAverage="0" bottom="0" percent="0" rank="0" text="" dxfId="0">
      <formula>#ref!</formula>
    </cfRule>
  </conditionalFormatting>
  <conditionalFormatting sqref="J4:K4">
    <cfRule type="cellIs" priority="3" operator="greaterThan" aboveAverage="0" equalAverage="0" bottom="0" percent="0" rank="0" text="" dxfId="1">
      <formula>#ref!</formula>
    </cfRule>
  </conditionalFormatting>
  <conditionalFormatting sqref="J5:K7">
    <cfRule type="cellIs" priority="4" operator="lessThan" aboveAverage="0" equalAverage="0" bottom="0" percent="0" rank="0" text="" dxfId="2">
      <formula>#ref!</formula>
    </cfRule>
  </conditionalFormatting>
  <conditionalFormatting sqref="J5:K7">
    <cfRule type="cellIs" priority="5" operator="greaterThan" aboveAverage="0" equalAverage="0" bottom="0" percent="0" rank="0" text="" dxfId="3">
      <formula>#ref!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70C0"/>
    <pageSetUpPr fitToPage="false"/>
  </sheetPr>
  <dimension ref="A1:P97"/>
  <sheetViews>
    <sheetView windowProtection="true" showFormulas="false" showGridLines="true" showRowColHeaders="true" showZeros="true" rightToLeft="false" tabSelected="false" showOutlineSymbols="true" defaultGridColor="true" view="normal" topLeftCell="D1" colorId="64" zoomScale="70" zoomScaleNormal="70" zoomScalePageLayoutView="100" workbookViewId="0">
      <pane xSplit="0" ySplit="3" topLeftCell="A91" activePane="bottomLeft" state="frozen"/>
      <selection pane="topLeft" activeCell="D1" activeCellId="0" sqref="D1"/>
      <selection pane="bottomLeft" activeCell="M87" activeCellId="0" sqref="M87"/>
    </sheetView>
  </sheetViews>
  <sheetFormatPr defaultRowHeight="15"/>
  <cols>
    <col collapsed="false" hidden="false" max="1" min="1" style="0" width="19.4387755102041"/>
    <col collapsed="false" hidden="false" max="2" min="2" style="0" width="34.5561224489796"/>
    <col collapsed="false" hidden="false" max="3" min="3" style="0" width="43.6020408163265"/>
    <col collapsed="false" hidden="false" max="4" min="4" style="0" width="21.3265306122449"/>
    <col collapsed="false" hidden="false" max="5" min="5" style="0" width="15.2551020408163"/>
    <col collapsed="false" hidden="false" max="6" min="6" style="0" width="34.6938775510204"/>
    <col collapsed="false" hidden="false" max="7" min="7" style="0" width="28.6173469387755"/>
    <col collapsed="false" hidden="false" max="8" min="8" style="0" width="37.6632653061224"/>
    <col collapsed="false" hidden="false" max="9" min="9" style="0" width="15.2551020408163"/>
    <col collapsed="false" hidden="false" max="10" min="10" style="0" width="9.58673469387755"/>
    <col collapsed="false" hidden="false" max="11" min="11" style="0" width="4.72448979591837"/>
    <col collapsed="false" hidden="false" max="12" min="12" style="0" width="10.3928571428571"/>
    <col collapsed="false" hidden="false" max="13" min="13" style="0" width="46.5714285714286"/>
    <col collapsed="false" hidden="false" max="14" min="14" style="193" width="22.1377551020408"/>
    <col collapsed="false" hidden="false" max="15" min="15" style="0" width="19.0357142857143"/>
    <col collapsed="false" hidden="false" max="16" min="16" style="0" width="21.8673469387755"/>
    <col collapsed="false" hidden="false" max="1025" min="17" style="0" width="8.23469387755102"/>
  </cols>
  <sheetData>
    <row r="1" customFormat="false" ht="15.75" hidden="false" customHeight="false" outlineLevel="0" collapsed="false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1"/>
      <c r="P1" s="21"/>
    </row>
    <row r="2" customFormat="false" ht="30" hidden="false" customHeight="false" outlineLevel="0" collapsed="false">
      <c r="A2" s="194" t="s">
        <v>467</v>
      </c>
      <c r="B2" s="194"/>
      <c r="C2" s="194"/>
      <c r="D2" s="195" t="s">
        <v>468</v>
      </c>
      <c r="E2" s="195"/>
      <c r="F2" s="195"/>
      <c r="G2" s="195"/>
      <c r="H2" s="195"/>
      <c r="I2" s="196" t="s">
        <v>469</v>
      </c>
      <c r="J2" s="196"/>
      <c r="K2" s="196"/>
      <c r="L2" s="196"/>
      <c r="M2" s="196" t="s">
        <v>470</v>
      </c>
      <c r="N2" s="197" t="s">
        <v>471</v>
      </c>
      <c r="O2" s="197" t="s">
        <v>472</v>
      </c>
      <c r="P2" s="198" t="s">
        <v>473</v>
      </c>
    </row>
    <row r="3" customFormat="false" ht="54" hidden="false" customHeight="true" outlineLevel="0" collapsed="false">
      <c r="A3" s="199" t="s">
        <v>474</v>
      </c>
      <c r="B3" s="200" t="s">
        <v>475</v>
      </c>
      <c r="C3" s="200" t="s">
        <v>476</v>
      </c>
      <c r="D3" s="201" t="s">
        <v>477</v>
      </c>
      <c r="E3" s="201" t="s">
        <v>478</v>
      </c>
      <c r="F3" s="202" t="s">
        <v>479</v>
      </c>
      <c r="G3" s="202" t="s">
        <v>480</v>
      </c>
      <c r="H3" s="202" t="s">
        <v>481</v>
      </c>
      <c r="I3" s="203" t="s">
        <v>482</v>
      </c>
      <c r="J3" s="203" t="s">
        <v>483</v>
      </c>
      <c r="K3" s="203"/>
      <c r="L3" s="203" t="s">
        <v>484</v>
      </c>
      <c r="M3" s="202" t="s">
        <v>485</v>
      </c>
      <c r="N3" s="202" t="s">
        <v>486</v>
      </c>
      <c r="O3" s="202" t="s">
        <v>487</v>
      </c>
      <c r="P3" s="204" t="s">
        <v>488</v>
      </c>
    </row>
    <row r="4" customFormat="false" ht="90" hidden="false" customHeight="true" outlineLevel="0" collapsed="false">
      <c r="A4" s="53" t="s">
        <v>84</v>
      </c>
      <c r="B4" s="205" t="s">
        <v>489</v>
      </c>
      <c r="C4" s="206" t="s">
        <v>490</v>
      </c>
      <c r="D4" s="104" t="s">
        <v>491</v>
      </c>
      <c r="E4" s="29" t="s">
        <v>492</v>
      </c>
      <c r="F4" s="187" t="s">
        <v>493</v>
      </c>
      <c r="G4" s="187" t="s">
        <v>494</v>
      </c>
      <c r="H4" s="106" t="s">
        <v>495</v>
      </c>
      <c r="I4" s="29" t="n">
        <v>3</v>
      </c>
      <c r="J4" s="29" t="n">
        <v>4</v>
      </c>
      <c r="K4" s="29" t="n">
        <f aca="false">IF((I4*J4)&gt;0,I4*J4,gerarerro)</f>
        <v>12</v>
      </c>
      <c r="L4" s="104" t="s">
        <v>496</v>
      </c>
      <c r="M4" s="96" t="s">
        <v>497</v>
      </c>
      <c r="N4" s="29" t="s">
        <v>498</v>
      </c>
      <c r="O4" s="96" t="s">
        <v>499</v>
      </c>
      <c r="P4" s="29" t="s">
        <v>500</v>
      </c>
    </row>
    <row r="5" customFormat="false" ht="15" hidden="false" customHeight="false" outlineLevel="0" collapsed="false">
      <c r="A5" s="53"/>
      <c r="B5" s="205"/>
      <c r="C5" s="206"/>
      <c r="D5" s="125" t="s">
        <v>501</v>
      </c>
      <c r="E5" s="29" t="s">
        <v>501</v>
      </c>
      <c r="F5" s="96"/>
      <c r="G5" s="106"/>
      <c r="H5" s="106"/>
      <c r="I5" s="29" t="s">
        <v>501</v>
      </c>
      <c r="J5" s="29" t="s">
        <v>501</v>
      </c>
      <c r="K5" s="29" t="e">
        <f aca="false">IF((I5*J5)&gt;0,I5*J5,gerarerro)</f>
        <v>#VALUE!</v>
      </c>
      <c r="L5" s="104" t="e">
        <f aca="false">IF(K5&gt;21,"EXTREMO",IF(K5&gt;15,"MUITO ALTO",IF(K5&gt;8,"ALTO",IF(K5&gt;3,"MÉDIO",IF(K5&lt;2,"BAIXO","ERRO")))))</f>
        <v>#VALUE!</v>
      </c>
      <c r="M5" s="106"/>
      <c r="N5" s="29" t="s">
        <v>501</v>
      </c>
      <c r="O5" s="106"/>
      <c r="P5" s="29" t="s">
        <v>501</v>
      </c>
    </row>
    <row r="6" customFormat="false" ht="105" hidden="false" customHeight="true" outlineLevel="0" collapsed="false">
      <c r="A6" s="53"/>
      <c r="B6" s="205"/>
      <c r="C6" s="206" t="s">
        <v>127</v>
      </c>
      <c r="D6" s="78" t="s">
        <v>491</v>
      </c>
      <c r="E6" s="29" t="s">
        <v>492</v>
      </c>
      <c r="F6" s="5" t="s">
        <v>502</v>
      </c>
      <c r="G6" s="187" t="s">
        <v>503</v>
      </c>
      <c r="H6" s="96" t="s">
        <v>504</v>
      </c>
      <c r="I6" s="29" t="n">
        <v>3</v>
      </c>
      <c r="J6" s="29" t="n">
        <v>4</v>
      </c>
      <c r="K6" s="29" t="n">
        <f aca="false">IF((I6*J6)&gt;0,I6*J6,gerarerro)</f>
        <v>12</v>
      </c>
      <c r="L6" s="104" t="s">
        <v>496</v>
      </c>
      <c r="M6" s="96" t="s">
        <v>505</v>
      </c>
      <c r="N6" s="29" t="s">
        <v>506</v>
      </c>
      <c r="O6" s="96" t="s">
        <v>507</v>
      </c>
      <c r="P6" s="29" t="s">
        <v>500</v>
      </c>
    </row>
    <row r="7" customFormat="false" ht="30" hidden="false" customHeight="true" outlineLevel="0" collapsed="false">
      <c r="A7" s="53"/>
      <c r="B7" s="205"/>
      <c r="C7" s="206"/>
      <c r="D7" s="78" t="s">
        <v>501</v>
      </c>
      <c r="E7" s="29" t="s">
        <v>501</v>
      </c>
      <c r="F7" s="106"/>
      <c r="G7" s="106"/>
      <c r="H7" s="106"/>
      <c r="I7" s="29" t="s">
        <v>501</v>
      </c>
      <c r="J7" s="29" t="s">
        <v>501</v>
      </c>
      <c r="K7" s="29" t="e">
        <f aca="false">IF((I7*J7)&gt;0,I7*J7,gerarerro)</f>
        <v>#VALUE!</v>
      </c>
      <c r="L7" s="104" t="e">
        <f aca="false">IF(K7&gt;21,"EXTREMO",IF(K7&gt;15,"MUITO ALTO",IF(K7&gt;8,"ALTO",IF(K7&gt;3,"MÉDIO",IF(K7&lt;2,"BAIXO","ERRO")))))</f>
        <v>#VALUE!</v>
      </c>
      <c r="M7" s="106"/>
      <c r="N7" s="29" t="s">
        <v>501</v>
      </c>
      <c r="O7" s="106"/>
      <c r="P7" s="29" t="s">
        <v>501</v>
      </c>
    </row>
    <row r="8" customFormat="false" ht="45" hidden="false" customHeight="true" outlineLevel="0" collapsed="false">
      <c r="A8" s="53"/>
      <c r="B8" s="205"/>
      <c r="C8" s="207" t="s">
        <v>508</v>
      </c>
      <c r="D8" s="78" t="s">
        <v>491</v>
      </c>
      <c r="E8" s="29" t="s">
        <v>492</v>
      </c>
      <c r="F8" s="96" t="s">
        <v>509</v>
      </c>
      <c r="G8" s="96" t="s">
        <v>510</v>
      </c>
      <c r="H8" s="96" t="s">
        <v>511</v>
      </c>
      <c r="I8" s="29" t="n">
        <v>3</v>
      </c>
      <c r="J8" s="29" t="n">
        <v>4</v>
      </c>
      <c r="K8" s="29" t="n">
        <f aca="false">IF((I8*J8)&gt;0,I8*J8,gerarerro)</f>
        <v>12</v>
      </c>
      <c r="L8" s="104" t="str">
        <f aca="false">IF(K8&gt;21,"EXTREMO",IF(K8&gt;15,"MUITO ALTO",IF(K8&gt;8,"ALTO",IF(K8&gt;3,"MÉDIO",IF(K8&lt;2,"BAIXO","ERRO")))))</f>
        <v>ALTO</v>
      </c>
      <c r="M8" s="96" t="s">
        <v>512</v>
      </c>
      <c r="N8" s="29" t="s">
        <v>506</v>
      </c>
      <c r="O8" s="104" t="s">
        <v>507</v>
      </c>
      <c r="P8" s="29" t="s">
        <v>500</v>
      </c>
    </row>
    <row r="9" customFormat="false" ht="15.75" hidden="false" customHeight="false" outlineLevel="0" collapsed="false">
      <c r="A9" s="208"/>
      <c r="B9" s="209"/>
      <c r="C9" s="207"/>
      <c r="D9" s="78" t="s">
        <v>501</v>
      </c>
      <c r="E9" s="29" t="s">
        <v>501</v>
      </c>
      <c r="F9" s="96"/>
      <c r="G9" s="96"/>
      <c r="H9" s="96"/>
      <c r="I9" s="29" t="s">
        <v>501</v>
      </c>
      <c r="J9" s="29" t="s">
        <v>501</v>
      </c>
      <c r="K9" s="29" t="e">
        <f aca="false">IF((I9*J9)&gt;0,I9*J9,gerarerro)</f>
        <v>#VALUE!</v>
      </c>
      <c r="L9" s="104" t="e">
        <f aca="false">IF(K9&gt;21,"EXTREMO",IF(K9&gt;15,"MUITO ALTO",IF(K9&gt;8,"ALTO",IF(K9&gt;3,"MÉDIO",IF(K9&lt;2,"BAIXO","ERRO")))))</f>
        <v>#VALUE!</v>
      </c>
      <c r="M9" s="96"/>
      <c r="N9" s="29" t="s">
        <v>501</v>
      </c>
      <c r="O9" s="29"/>
      <c r="P9" s="29" t="s">
        <v>501</v>
      </c>
    </row>
    <row r="10" customFormat="false" ht="145.5" hidden="false" customHeight="true" outlineLevel="0" collapsed="false">
      <c r="A10" s="101" t="s">
        <v>85</v>
      </c>
      <c r="B10" s="210" t="s">
        <v>513</v>
      </c>
      <c r="C10" s="211" t="s">
        <v>514</v>
      </c>
      <c r="D10" s="78" t="s">
        <v>515</v>
      </c>
      <c r="E10" s="29" t="s">
        <v>492</v>
      </c>
      <c r="F10" s="5" t="s">
        <v>516</v>
      </c>
      <c r="G10" s="187" t="s">
        <v>517</v>
      </c>
      <c r="H10" s="96" t="s">
        <v>518</v>
      </c>
      <c r="I10" s="29" t="n">
        <v>3</v>
      </c>
      <c r="J10" s="29" t="n">
        <v>4</v>
      </c>
      <c r="K10" s="29" t="n">
        <f aca="false">IF((I10*J10)&gt;0,I10*J10,gerarerro)</f>
        <v>12</v>
      </c>
      <c r="L10" s="104" t="s">
        <v>496</v>
      </c>
      <c r="M10" s="187" t="s">
        <v>519</v>
      </c>
      <c r="N10" s="29" t="s">
        <v>506</v>
      </c>
      <c r="O10" s="96" t="s">
        <v>520</v>
      </c>
      <c r="P10" s="29" t="s">
        <v>500</v>
      </c>
    </row>
    <row r="11" customFormat="false" ht="15" hidden="false" customHeight="true" outlineLevel="0" collapsed="false">
      <c r="A11" s="101"/>
      <c r="B11" s="210"/>
      <c r="C11" s="211"/>
      <c r="D11" s="78" t="s">
        <v>501</v>
      </c>
      <c r="E11" s="29" t="s">
        <v>501</v>
      </c>
      <c r="F11" s="106"/>
      <c r="G11" s="106"/>
      <c r="H11" s="106"/>
      <c r="I11" s="29" t="s">
        <v>501</v>
      </c>
      <c r="J11" s="29" t="s">
        <v>501</v>
      </c>
      <c r="K11" s="29" t="e">
        <f aca="false">IF((I11*J11)&gt;0,I11*J11,gerarerro)</f>
        <v>#VALUE!</v>
      </c>
      <c r="L11" s="104" t="e">
        <f aca="false">IF(K11&gt;21,"EXTREMO",IF(K11&gt;15,"MUITO ALTO",IF(K11&gt;8,"ALTO",IF(K11&gt;3,"MÉDIO",IF(K11&lt;2,"BAIXO","ERRO")))))</f>
        <v>#VALUE!</v>
      </c>
      <c r="M11" s="106"/>
      <c r="N11" s="29" t="s">
        <v>501</v>
      </c>
      <c r="O11" s="106"/>
      <c r="P11" s="29" t="s">
        <v>501</v>
      </c>
    </row>
    <row r="12" customFormat="false" ht="45" hidden="false" customHeight="true" outlineLevel="0" collapsed="false">
      <c r="A12" s="101"/>
      <c r="B12" s="210"/>
      <c r="C12" s="211" t="s">
        <v>153</v>
      </c>
      <c r="D12" s="78" t="s">
        <v>491</v>
      </c>
      <c r="E12" s="29" t="s">
        <v>492</v>
      </c>
      <c r="F12" s="106" t="s">
        <v>521</v>
      </c>
      <c r="G12" s="96" t="s">
        <v>522</v>
      </c>
      <c r="H12" s="96" t="s">
        <v>523</v>
      </c>
      <c r="I12" s="29" t="n">
        <v>2</v>
      </c>
      <c r="J12" s="29" t="n">
        <v>3</v>
      </c>
      <c r="K12" s="29" t="n">
        <f aca="false">IF((I12*J12)&gt;0,I12*J12,gerarerro)</f>
        <v>6</v>
      </c>
      <c r="L12" s="104" t="str">
        <f aca="false">IF(K12&gt;21,"EXTREMO",IF(K12&gt;15,"MUITO ALTO",IF(K12&gt;8,"ALTO",IF(K12&gt;3,"MÉDIO",IF(K12&lt;2,"BAIXO","ERRO")))))</f>
        <v>MÉDIO</v>
      </c>
      <c r="M12" s="96" t="s">
        <v>524</v>
      </c>
      <c r="N12" s="29" t="s">
        <v>498</v>
      </c>
      <c r="O12" s="106" t="s">
        <v>525</v>
      </c>
      <c r="P12" s="29" t="s">
        <v>500</v>
      </c>
    </row>
    <row r="13" customFormat="false" ht="15.75" hidden="false" customHeight="true" outlineLevel="0" collapsed="false">
      <c r="A13" s="101"/>
      <c r="B13" s="210"/>
      <c r="C13" s="211"/>
      <c r="D13" s="78" t="s">
        <v>501</v>
      </c>
      <c r="E13" s="29" t="s">
        <v>501</v>
      </c>
      <c r="F13" s="106"/>
      <c r="G13" s="106"/>
      <c r="H13" s="106"/>
      <c r="I13" s="29" t="s">
        <v>501</v>
      </c>
      <c r="J13" s="29" t="s">
        <v>501</v>
      </c>
      <c r="K13" s="29" t="e">
        <f aca="false">IF((I13*J13)&gt;0,I13*J13,gerarerro)</f>
        <v>#VALUE!</v>
      </c>
      <c r="L13" s="104" t="e">
        <f aca="false">IF(K13&gt;21,"EXTREMO",IF(K13&gt;15,"MUITO ALTO",IF(K13&gt;8,"ALTO",IF(K13&gt;3,"MÉDIO",IF(K13&lt;2,"BAIXO","ERRO")))))</f>
        <v>#VALUE!</v>
      </c>
      <c r="M13" s="106"/>
      <c r="N13" s="29" t="s">
        <v>501</v>
      </c>
      <c r="O13" s="106"/>
      <c r="P13" s="29" t="s">
        <v>501</v>
      </c>
    </row>
    <row r="14" customFormat="false" ht="15" hidden="false" customHeight="true" outlineLevel="0" collapsed="false">
      <c r="A14" s="101"/>
      <c r="B14" s="210" t="s">
        <v>526</v>
      </c>
      <c r="C14" s="211" t="s">
        <v>527</v>
      </c>
      <c r="D14" s="78" t="s">
        <v>501</v>
      </c>
      <c r="E14" s="29" t="s">
        <v>501</v>
      </c>
      <c r="F14" s="10"/>
      <c r="G14" s="106"/>
      <c r="H14" s="106"/>
      <c r="I14" s="29" t="s">
        <v>501</v>
      </c>
      <c r="J14" s="29" t="s">
        <v>501</v>
      </c>
      <c r="K14" s="29" t="e">
        <f aca="false">IF((I14*J14)&gt;0,I14*J14,gerarerro)</f>
        <v>#VALUE!</v>
      </c>
      <c r="L14" s="104" t="e">
        <f aca="false">IF(K14&gt;21,"EXTREMO",IF(K14&gt;15,"MUITO ALTO",IF(K14&gt;8,"ALTO",IF(K14&gt;3,"MÉDIO",IF(K14&lt;2,"BAIXO","ERRO")))))</f>
        <v>#VALUE!</v>
      </c>
      <c r="M14" s="10"/>
      <c r="N14" s="29" t="s">
        <v>501</v>
      </c>
      <c r="O14" s="106"/>
      <c r="P14" s="29" t="s">
        <v>501</v>
      </c>
    </row>
    <row r="15" customFormat="false" ht="15" hidden="false" customHeight="false" outlineLevel="0" collapsed="false">
      <c r="A15" s="101"/>
      <c r="B15" s="210"/>
      <c r="C15" s="211"/>
      <c r="D15" s="78" t="s">
        <v>501</v>
      </c>
      <c r="E15" s="29" t="s">
        <v>501</v>
      </c>
      <c r="F15" s="10"/>
      <c r="G15" s="106"/>
      <c r="H15" s="106"/>
      <c r="I15" s="29" t="s">
        <v>501</v>
      </c>
      <c r="J15" s="29" t="s">
        <v>501</v>
      </c>
      <c r="K15" s="29" t="e">
        <f aca="false">IF((I15*J15)&gt;0,I15*J15,gerarerro)</f>
        <v>#VALUE!</v>
      </c>
      <c r="L15" s="104" t="e">
        <f aca="false">IF(K15&gt;21,"EXTREMO",IF(K15&gt;15,"MUITO ALTO",IF(K15&gt;8,"ALTO",IF(K15&gt;3,"MÉDIO",IF(K15&lt;2,"BAIXO","ERRO")))))</f>
        <v>#VALUE!</v>
      </c>
      <c r="M15" s="10"/>
      <c r="N15" s="29" t="s">
        <v>501</v>
      </c>
      <c r="O15" s="106"/>
      <c r="P15" s="29" t="s">
        <v>501</v>
      </c>
    </row>
    <row r="16" customFormat="false" ht="180" hidden="false" customHeight="true" outlineLevel="0" collapsed="false">
      <c r="A16" s="101"/>
      <c r="B16" s="210"/>
      <c r="C16" s="211" t="s">
        <v>163</v>
      </c>
      <c r="D16" s="78" t="s">
        <v>528</v>
      </c>
      <c r="E16" s="29" t="s">
        <v>492</v>
      </c>
      <c r="F16" s="96" t="s">
        <v>529</v>
      </c>
      <c r="G16" s="96" t="s">
        <v>530</v>
      </c>
      <c r="H16" s="96" t="s">
        <v>531</v>
      </c>
      <c r="I16" s="29" t="n">
        <v>3</v>
      </c>
      <c r="J16" s="29" t="n">
        <v>3</v>
      </c>
      <c r="K16" s="29" t="n">
        <f aca="false">IF((I16*J16)&gt;0,I16*J16,"gerarerro")</f>
        <v>9</v>
      </c>
      <c r="L16" s="191" t="str">
        <f aca="false">IFERROR(IF(K16&gt;14,"Extremo",IF(K16&gt;7,"Alto",IF(K16&gt;2,"Médio",IF(K16&gt;0,"Baixo")))),"")</f>
        <v>Alto</v>
      </c>
      <c r="M16" s="96" t="s">
        <v>532</v>
      </c>
      <c r="N16" s="106" t="s">
        <v>533</v>
      </c>
      <c r="O16" s="96" t="s">
        <v>534</v>
      </c>
      <c r="P16" s="29" t="s">
        <v>501</v>
      </c>
    </row>
    <row r="17" customFormat="false" ht="15" hidden="false" customHeight="true" outlineLevel="0" collapsed="false">
      <c r="A17" s="101"/>
      <c r="B17" s="210"/>
      <c r="C17" s="211"/>
      <c r="D17" s="78" t="s">
        <v>501</v>
      </c>
      <c r="E17" s="29" t="s">
        <v>501</v>
      </c>
      <c r="F17" s="10"/>
      <c r="G17" s="106"/>
      <c r="H17" s="106"/>
      <c r="I17" s="29" t="s">
        <v>501</v>
      </c>
      <c r="J17" s="29" t="s">
        <v>501</v>
      </c>
      <c r="K17" s="29" t="e">
        <f aca="false">IF((I17*J17)&gt;0,I17*J17,gerarerro)</f>
        <v>#VALUE!</v>
      </c>
      <c r="L17" s="104" t="e">
        <f aca="false">IF(K17&gt;21,"EXTREMO",IF(K17&gt;15,"MUITO ALTO",IF(K17&gt;8,"ALTO",IF(K17&gt;3,"MÉDIO",IF(K17&lt;2,"BAIXO","ERRO")))))</f>
        <v>#VALUE!</v>
      </c>
      <c r="M17" s="106"/>
      <c r="N17" s="29" t="s">
        <v>501</v>
      </c>
      <c r="O17" s="106"/>
      <c r="P17" s="29" t="s">
        <v>501</v>
      </c>
    </row>
    <row r="18" customFormat="false" ht="75" hidden="false" customHeight="true" outlineLevel="0" collapsed="false">
      <c r="A18" s="101"/>
      <c r="B18" s="210"/>
      <c r="C18" s="211" t="s">
        <v>179</v>
      </c>
      <c r="D18" s="78" t="s">
        <v>515</v>
      </c>
      <c r="E18" s="29" t="s">
        <v>492</v>
      </c>
      <c r="F18" s="187" t="s">
        <v>535</v>
      </c>
      <c r="G18" s="96" t="s">
        <v>536</v>
      </c>
      <c r="H18" s="212" t="s">
        <v>537</v>
      </c>
      <c r="I18" s="29" t="n">
        <v>2</v>
      </c>
      <c r="J18" s="29" t="n">
        <v>2</v>
      </c>
      <c r="K18" s="29" t="n">
        <f aca="false">IF((I18*J18)&gt;0,I18*J18,gerarerro)</f>
        <v>4</v>
      </c>
      <c r="L18" s="104" t="str">
        <f aca="false">IF(K18&gt;21,"EXTREMO",IF(K18&gt;15,"MUITO ALTO",IF(K18&gt;8,"ALTO",IF(K18&gt;3,"MÉDIO",IF(K18&lt;2,"BAIXO","ERRO")))))</f>
        <v>MÉDIO</v>
      </c>
      <c r="M18" s="96" t="s">
        <v>538</v>
      </c>
      <c r="N18" s="29" t="s">
        <v>498</v>
      </c>
      <c r="O18" s="29" t="s">
        <v>539</v>
      </c>
      <c r="P18" s="29" t="s">
        <v>500</v>
      </c>
    </row>
    <row r="19" customFormat="false" ht="15" hidden="false" customHeight="true" outlineLevel="0" collapsed="false">
      <c r="A19" s="101"/>
      <c r="B19" s="210"/>
      <c r="C19" s="211"/>
      <c r="D19" s="78" t="s">
        <v>501</v>
      </c>
      <c r="E19" s="29" t="s">
        <v>501</v>
      </c>
      <c r="F19" s="10"/>
      <c r="G19" s="106"/>
      <c r="H19" s="110"/>
      <c r="I19" s="29" t="s">
        <v>501</v>
      </c>
      <c r="J19" s="29" t="s">
        <v>501</v>
      </c>
      <c r="K19" s="29" t="e">
        <f aca="false">IF((I19*J19)&gt;0,I19*J19,gerarerro)</f>
        <v>#VALUE!</v>
      </c>
      <c r="L19" s="104" t="e">
        <f aca="false">IF(K19&gt;21,"EXTREMO",IF(K19&gt;15,"MUITO ALTO",IF(K19&gt;8,"ALTO",IF(K19&gt;3,"MÉDIO",IF(K19&lt;2,"BAIXO","ERRO")))))</f>
        <v>#VALUE!</v>
      </c>
      <c r="M19" s="106"/>
      <c r="N19" s="29" t="s">
        <v>501</v>
      </c>
      <c r="O19" s="106"/>
      <c r="P19" s="29" t="s">
        <v>501</v>
      </c>
    </row>
    <row r="20" customFormat="false" ht="90" hidden="false" customHeight="true" outlineLevel="0" collapsed="false">
      <c r="A20" s="101"/>
      <c r="B20" s="210"/>
      <c r="C20" s="211" t="s">
        <v>540</v>
      </c>
      <c r="D20" s="78" t="s">
        <v>515</v>
      </c>
      <c r="E20" s="29" t="s">
        <v>492</v>
      </c>
      <c r="F20" s="5" t="s">
        <v>541</v>
      </c>
      <c r="G20" s="5" t="s">
        <v>542</v>
      </c>
      <c r="H20" s="104" t="s">
        <v>543</v>
      </c>
      <c r="I20" s="29" t="n">
        <v>2</v>
      </c>
      <c r="J20" s="29" t="n">
        <v>2</v>
      </c>
      <c r="K20" s="29" t="n">
        <f aca="false">IF((I20*J20)&gt;0,I20*J20,gerarerro)</f>
        <v>4</v>
      </c>
      <c r="L20" s="104" t="str">
        <f aca="false">IF(K20&gt;21,"EXTREMO",IF(K20&gt;15,"MUITO ALTO",IF(K20&gt;8,"ALTO",IF(K20&gt;3,"MÉDIO",IF(K20&lt;2,"BAIXO","ERRO")))))</f>
        <v>MÉDIO</v>
      </c>
      <c r="M20" s="96" t="s">
        <v>544</v>
      </c>
      <c r="N20" s="29" t="s">
        <v>506</v>
      </c>
      <c r="O20" s="29" t="s">
        <v>539</v>
      </c>
      <c r="P20" s="29" t="s">
        <v>500</v>
      </c>
    </row>
    <row r="21" customFormat="false" ht="15" hidden="false" customHeight="false" outlineLevel="0" collapsed="false">
      <c r="A21" s="101"/>
      <c r="B21" s="210"/>
      <c r="C21" s="211"/>
      <c r="D21" s="78" t="s">
        <v>501</v>
      </c>
      <c r="E21" s="29" t="s">
        <v>501</v>
      </c>
      <c r="F21" s="96"/>
      <c r="G21" s="96"/>
      <c r="H21" s="96"/>
      <c r="I21" s="29" t="s">
        <v>501</v>
      </c>
      <c r="J21" s="29" t="s">
        <v>501</v>
      </c>
      <c r="K21" s="29" t="e">
        <f aca="false">IF((I21*J21)&gt;0,I21*J21,gerarerro)</f>
        <v>#VALUE!</v>
      </c>
      <c r="L21" s="104" t="e">
        <f aca="false">IF(K21&gt;21,"EXTREMO",IF(K21&gt;15,"MUITO ALTO",IF(K21&gt;8,"ALTO",IF(K21&gt;3,"MÉDIO",IF(K21&lt;2,"BAIXO","ERRO")))))</f>
        <v>#VALUE!</v>
      </c>
      <c r="M21" s="96"/>
      <c r="N21" s="29" t="s">
        <v>501</v>
      </c>
      <c r="O21" s="29"/>
      <c r="P21" s="29" t="s">
        <v>501</v>
      </c>
    </row>
    <row r="22" customFormat="false" ht="60" hidden="false" customHeight="true" outlineLevel="0" collapsed="false">
      <c r="A22" s="101"/>
      <c r="B22" s="210"/>
      <c r="C22" s="213" t="s">
        <v>545</v>
      </c>
      <c r="D22" s="78" t="s">
        <v>515</v>
      </c>
      <c r="E22" s="29" t="s">
        <v>501</v>
      </c>
      <c r="F22" s="96" t="s">
        <v>546</v>
      </c>
      <c r="G22" s="96" t="s">
        <v>547</v>
      </c>
      <c r="H22" s="96" t="s">
        <v>548</v>
      </c>
      <c r="I22" s="29" t="n">
        <v>2</v>
      </c>
      <c r="J22" s="29" t="n">
        <v>3</v>
      </c>
      <c r="K22" s="29" t="n">
        <f aca="false">IF((I22*J22)&gt;0,I22*J22,gerarerro)</f>
        <v>6</v>
      </c>
      <c r="L22" s="104" t="str">
        <f aca="false">IF(K22&gt;21,"EXTREMO",IF(K22&gt;15,"MUITO ALTO",IF(K22&gt;8,"ALTO",IF(K22&gt;3,"MÉDIO",IF(K22&lt;2,"BAIXO","ERRO")))))</f>
        <v>MÉDIO</v>
      </c>
      <c r="M22" s="96" t="s">
        <v>549</v>
      </c>
      <c r="N22" s="29" t="s">
        <v>506</v>
      </c>
      <c r="O22" s="29" t="s">
        <v>550</v>
      </c>
      <c r="P22" s="29" t="s">
        <v>500</v>
      </c>
    </row>
    <row r="23" customFormat="false" ht="15" hidden="false" customHeight="false" outlineLevel="0" collapsed="false">
      <c r="A23" s="101"/>
      <c r="B23" s="210"/>
      <c r="C23" s="213"/>
      <c r="D23" s="78" t="s">
        <v>501</v>
      </c>
      <c r="E23" s="29" t="s">
        <v>501</v>
      </c>
      <c r="F23" s="96"/>
      <c r="G23" s="96"/>
      <c r="H23" s="96"/>
      <c r="I23" s="29" t="s">
        <v>501</v>
      </c>
      <c r="J23" s="29" t="s">
        <v>501</v>
      </c>
      <c r="K23" s="29" t="e">
        <f aca="false">IF((I23*J23)&gt;0,I23*J23,gerarerro)</f>
        <v>#VALUE!</v>
      </c>
      <c r="L23" s="104" t="e">
        <f aca="false">IF(K23&gt;21,"EXTREMO",IF(K23&gt;15,"MUITO ALTO",IF(K23&gt;8,"ALTO",IF(K23&gt;3,"MÉDIO",IF(K23&lt;2,"BAIXO","ERRO")))))</f>
        <v>#VALUE!</v>
      </c>
      <c r="M23" s="96"/>
      <c r="N23" s="29" t="s">
        <v>501</v>
      </c>
      <c r="O23" s="29"/>
      <c r="P23" s="29" t="s">
        <v>501</v>
      </c>
    </row>
    <row r="24" customFormat="false" ht="15" hidden="false" customHeight="true" outlineLevel="0" collapsed="false">
      <c r="A24" s="101"/>
      <c r="B24" s="210"/>
      <c r="C24" s="211" t="s">
        <v>209</v>
      </c>
      <c r="D24" s="78" t="s">
        <v>501</v>
      </c>
      <c r="E24" s="29" t="s">
        <v>501</v>
      </c>
      <c r="F24" s="96"/>
      <c r="G24" s="96"/>
      <c r="H24" s="96"/>
      <c r="I24" s="29" t="s">
        <v>501</v>
      </c>
      <c r="J24" s="29" t="s">
        <v>501</v>
      </c>
      <c r="K24" s="29" t="e">
        <f aca="false">IF((I24*J24)&gt;0,I24*J24,gerarerro)</f>
        <v>#VALUE!</v>
      </c>
      <c r="L24" s="104" t="e">
        <f aca="false">IF(K24&gt;21,"EXTREMO",IF(K24&gt;15,"MUITO ALTO",IF(K24&gt;8,"ALTO",IF(K24&gt;3,"MÉDIO",IF(K24&lt;2,"BAIXO","ERRO")))))</f>
        <v>#VALUE!</v>
      </c>
      <c r="M24" s="96"/>
      <c r="N24" s="29" t="s">
        <v>501</v>
      </c>
      <c r="O24" s="29"/>
      <c r="P24" s="29" t="s">
        <v>501</v>
      </c>
    </row>
    <row r="25" customFormat="false" ht="15.75" hidden="false" customHeight="true" outlineLevel="0" collapsed="false">
      <c r="A25" s="101"/>
      <c r="B25" s="210"/>
      <c r="C25" s="211"/>
      <c r="D25" s="78" t="s">
        <v>501</v>
      </c>
      <c r="E25" s="29" t="s">
        <v>501</v>
      </c>
      <c r="F25" s="96"/>
      <c r="G25" s="96"/>
      <c r="H25" s="96"/>
      <c r="I25" s="29" t="s">
        <v>501</v>
      </c>
      <c r="J25" s="29" t="s">
        <v>501</v>
      </c>
      <c r="K25" s="29" t="e">
        <f aca="false">IF((I25*J25)&gt;0,I25*J25,gerarerro)</f>
        <v>#VALUE!</v>
      </c>
      <c r="L25" s="104" t="e">
        <f aca="false">IF(K25&gt;21,"EXTREMO",IF(K25&gt;15,"MUITO ALTO",IF(K25&gt;8,"ALTO",IF(K25&gt;3,"MÉDIO",IF(K25&lt;2,"BAIXO","ERRO")))))</f>
        <v>#VALUE!</v>
      </c>
      <c r="M25" s="96"/>
      <c r="N25" s="29" t="s">
        <v>501</v>
      </c>
      <c r="O25" s="29"/>
      <c r="P25" s="29" t="s">
        <v>501</v>
      </c>
    </row>
    <row r="26" customFormat="false" ht="15" hidden="false" customHeight="true" outlineLevel="0" collapsed="false">
      <c r="A26" s="214"/>
      <c r="B26" s="215" t="s">
        <v>551</v>
      </c>
      <c r="C26" s="216" t="s">
        <v>211</v>
      </c>
      <c r="D26" s="29" t="s">
        <v>501</v>
      </c>
      <c r="E26" s="29" t="s">
        <v>501</v>
      </c>
      <c r="F26" s="96"/>
      <c r="G26" s="217"/>
      <c r="H26" s="104"/>
      <c r="I26" s="29" t="s">
        <v>501</v>
      </c>
      <c r="J26" s="29" t="s">
        <v>501</v>
      </c>
      <c r="K26" s="29" t="e">
        <f aca="false">IF((I26*J26)&gt;0,I26*J26,gerarerro)</f>
        <v>#VALUE!</v>
      </c>
      <c r="L26" s="104" t="e">
        <f aca="false">IF(K26&gt;21,"EXTREMO",IF(K26&gt;15,"MUITO ALTO",IF(K26&gt;8,"ALTO",IF(K26&gt;3,"MÉDIO",IF(K26&lt;2,"BAIXO","ERRO")))))</f>
        <v>#VALUE!</v>
      </c>
      <c r="M26" s="104"/>
      <c r="N26" s="29" t="s">
        <v>501</v>
      </c>
      <c r="O26" s="104"/>
      <c r="P26" s="29" t="s">
        <v>501</v>
      </c>
    </row>
    <row r="27" customFormat="false" ht="15" hidden="false" customHeight="true" outlineLevel="0" collapsed="false">
      <c r="A27" s="214"/>
      <c r="B27" s="215"/>
      <c r="C27" s="216"/>
      <c r="D27" s="29" t="s">
        <v>501</v>
      </c>
      <c r="E27" s="29" t="s">
        <v>501</v>
      </c>
      <c r="F27" s="93"/>
      <c r="G27" s="218"/>
      <c r="H27" s="125"/>
      <c r="I27" s="29" t="s">
        <v>501</v>
      </c>
      <c r="J27" s="29" t="s">
        <v>501</v>
      </c>
      <c r="K27" s="29" t="e">
        <f aca="false">IF((I27*J27)&gt;0,I27*J27,gerarerro)</f>
        <v>#VALUE!</v>
      </c>
      <c r="L27" s="104" t="e">
        <f aca="false">IF(K27&gt;21,"EXTREMO",IF(K27&gt;15,"MUITO ALTO",IF(K27&gt;8,"ALTO",IF(K27&gt;3,"MÉDIO",IF(K27&lt;2,"BAIXO","ERRO")))))</f>
        <v>#VALUE!</v>
      </c>
      <c r="M27" s="104"/>
      <c r="N27" s="29" t="s">
        <v>501</v>
      </c>
      <c r="O27" s="104"/>
      <c r="P27" s="29" t="s">
        <v>501</v>
      </c>
    </row>
    <row r="28" customFormat="false" ht="60" hidden="false" customHeight="true" outlineLevel="0" collapsed="false">
      <c r="A28" s="214"/>
      <c r="B28" s="215"/>
      <c r="C28" s="216" t="s">
        <v>212</v>
      </c>
      <c r="D28" s="29" t="s">
        <v>528</v>
      </c>
      <c r="E28" s="29" t="s">
        <v>492</v>
      </c>
      <c r="F28" s="5" t="s">
        <v>552</v>
      </c>
      <c r="G28" s="104" t="s">
        <v>553</v>
      </c>
      <c r="H28" s="104" t="s">
        <v>554</v>
      </c>
      <c r="I28" s="29" t="n">
        <v>2</v>
      </c>
      <c r="J28" s="29" t="n">
        <v>3</v>
      </c>
      <c r="K28" s="29" t="n">
        <f aca="false">IF((I28*J28)&gt;0,I28*J28,gerarerro)</f>
        <v>6</v>
      </c>
      <c r="L28" s="104" t="str">
        <f aca="false">IF(K28&gt;21,"EXTREMO",IF(K28&gt;15,"MUITO ALTO",IF(K28&gt;8,"ALTO",IF(K28&gt;3,"MÉDIO",IF(K28&lt;2,"BAIXO","ERRO")))))</f>
        <v>MÉDIO</v>
      </c>
      <c r="M28" s="104" t="s">
        <v>555</v>
      </c>
      <c r="N28" s="29" t="s">
        <v>506</v>
      </c>
      <c r="O28" s="29" t="s">
        <v>556</v>
      </c>
      <c r="P28" s="29" t="s">
        <v>500</v>
      </c>
    </row>
    <row r="29" customFormat="false" ht="15" hidden="false" customHeight="true" outlineLevel="0" collapsed="false">
      <c r="A29" s="214"/>
      <c r="B29" s="215"/>
      <c r="C29" s="216"/>
      <c r="D29" s="29" t="s">
        <v>501</v>
      </c>
      <c r="E29" s="29" t="s">
        <v>501</v>
      </c>
      <c r="F29" s="219"/>
      <c r="G29" s="219"/>
      <c r="H29" s="219"/>
      <c r="I29" s="29" t="s">
        <v>501</v>
      </c>
      <c r="J29" s="29" t="s">
        <v>501</v>
      </c>
      <c r="K29" s="29" t="e">
        <f aca="false">IF((I29*J29)&gt;0,I29*J29,gerarerro)</f>
        <v>#VALUE!</v>
      </c>
      <c r="L29" s="104" t="e">
        <f aca="false">IF(K29&gt;21,"EXTREMO",IF(K29&gt;15,"MUITO ALTO",IF(K29&gt;8,"ALTO",IF(K29&gt;3,"MÉDIO",IF(K29&lt;2,"BAIXO","ERRO")))))</f>
        <v>#VALUE!</v>
      </c>
      <c r="M29" s="104"/>
      <c r="N29" s="29" t="s">
        <v>501</v>
      </c>
      <c r="O29" s="106"/>
      <c r="P29" s="29" t="s">
        <v>501</v>
      </c>
    </row>
    <row r="30" customFormat="false" ht="135" hidden="false" customHeight="true" outlineLevel="0" collapsed="false">
      <c r="A30" s="214"/>
      <c r="B30" s="215"/>
      <c r="C30" s="216" t="s">
        <v>219</v>
      </c>
      <c r="D30" s="29" t="s">
        <v>557</v>
      </c>
      <c r="E30" s="29" t="s">
        <v>492</v>
      </c>
      <c r="F30" s="96" t="s">
        <v>558</v>
      </c>
      <c r="G30" s="96" t="s">
        <v>559</v>
      </c>
      <c r="H30" s="96" t="s">
        <v>560</v>
      </c>
      <c r="I30" s="29" t="n">
        <v>3</v>
      </c>
      <c r="J30" s="29" t="n">
        <v>4</v>
      </c>
      <c r="K30" s="29" t="n">
        <f aca="false">IF((I30*J30)&gt;0,I30*J30,gerarerro)</f>
        <v>12</v>
      </c>
      <c r="L30" s="104" t="str">
        <f aca="false">IF(K30&gt;21,"EXTREMO",IF(K30&gt;15,"MUITO ALTO",IF(K30&gt;8,"ALTO",IF(K30&gt;3,"MÉDIO",IF(K30&lt;2,"BAIXO","ERRO")))))</f>
        <v>ALTO</v>
      </c>
      <c r="M30" s="17" t="s">
        <v>561</v>
      </c>
      <c r="N30" s="29" t="s">
        <v>506</v>
      </c>
      <c r="O30" s="220" t="s">
        <v>562</v>
      </c>
      <c r="P30" s="29" t="s">
        <v>500</v>
      </c>
    </row>
    <row r="31" customFormat="false" ht="75" hidden="false" customHeight="false" outlineLevel="0" collapsed="false">
      <c r="A31" s="214"/>
      <c r="B31" s="215"/>
      <c r="C31" s="216"/>
      <c r="D31" s="29" t="s">
        <v>557</v>
      </c>
      <c r="E31" s="29" t="s">
        <v>492</v>
      </c>
      <c r="F31" s="5" t="s">
        <v>563</v>
      </c>
      <c r="G31" s="104" t="s">
        <v>564</v>
      </c>
      <c r="H31" s="104" t="s">
        <v>565</v>
      </c>
      <c r="I31" s="29" t="n">
        <v>3</v>
      </c>
      <c r="J31" s="29" t="n">
        <v>3</v>
      </c>
      <c r="K31" s="29" t="n">
        <f aca="false">IF((I31*J31)&gt;0,I31*J31,gerarerro)</f>
        <v>9</v>
      </c>
      <c r="L31" s="104" t="str">
        <f aca="false">IF(K31&gt;21,"EXTREMO",IF(K31&gt;15,"MUITO ALTO",IF(K31&gt;8,"ALTO",IF(K31&gt;3,"MÉDIO",IF(K31&lt;2,"BAIXO","ERRO")))))</f>
        <v>ALTO</v>
      </c>
      <c r="M31" s="104" t="s">
        <v>555</v>
      </c>
      <c r="N31" s="29" t="s">
        <v>506</v>
      </c>
      <c r="O31" s="29" t="s">
        <v>566</v>
      </c>
      <c r="P31" s="29" t="s">
        <v>500</v>
      </c>
    </row>
    <row r="32" customFormat="false" ht="15" hidden="false" customHeight="true" outlineLevel="0" collapsed="false">
      <c r="A32" s="214"/>
      <c r="B32" s="215"/>
      <c r="C32" s="216" t="s">
        <v>229</v>
      </c>
      <c r="D32" s="29" t="s">
        <v>501</v>
      </c>
      <c r="E32" s="29" t="s">
        <v>501</v>
      </c>
      <c r="F32" s="106"/>
      <c r="G32" s="106"/>
      <c r="H32" s="106"/>
      <c r="I32" s="29" t="s">
        <v>501</v>
      </c>
      <c r="J32" s="29" t="s">
        <v>501</v>
      </c>
      <c r="K32" s="29" t="e">
        <f aca="false">IF((I32*J32)&gt;0,I32*J32,gerarerro)</f>
        <v>#VALUE!</v>
      </c>
      <c r="L32" s="104" t="e">
        <f aca="false">IF(K32&gt;21,"EXTREMO",IF(K32&gt;15,"MUITO ALTO",IF(K32&gt;8,"ALTO",IF(K32&gt;3,"MÉDIO",IF(K32&lt;2,"BAIXO","ERRO")))))</f>
        <v>#VALUE!</v>
      </c>
      <c r="M32" s="106"/>
      <c r="N32" s="29" t="s">
        <v>501</v>
      </c>
      <c r="O32" s="106"/>
      <c r="P32" s="29" t="s">
        <v>501</v>
      </c>
    </row>
    <row r="33" customFormat="false" ht="15" hidden="false" customHeight="true" outlineLevel="0" collapsed="false">
      <c r="A33" s="214"/>
      <c r="B33" s="215"/>
      <c r="C33" s="216"/>
      <c r="D33" s="29" t="s">
        <v>501</v>
      </c>
      <c r="E33" s="29" t="s">
        <v>501</v>
      </c>
      <c r="F33" s="106"/>
      <c r="G33" s="106"/>
      <c r="H33" s="106"/>
      <c r="I33" s="29" t="s">
        <v>501</v>
      </c>
      <c r="J33" s="29" t="s">
        <v>501</v>
      </c>
      <c r="K33" s="29" t="e">
        <f aca="false">IF((I33*J33)&gt;0,I33*J33,gerarerro)</f>
        <v>#VALUE!</v>
      </c>
      <c r="L33" s="104" t="e">
        <f aca="false">IF(K33&gt;21,"EXTREMO",IF(K33&gt;15,"MUITO ALTO",IF(K33&gt;8,"ALTO",IF(K33&gt;3,"MÉDIO",IF(K33&lt;2,"BAIXO","ERRO")))))</f>
        <v>#VALUE!</v>
      </c>
      <c r="M33" s="106"/>
      <c r="N33" s="29" t="s">
        <v>501</v>
      </c>
      <c r="O33" s="106"/>
      <c r="P33" s="29" t="s">
        <v>501</v>
      </c>
    </row>
    <row r="34" customFormat="false" ht="15" hidden="false" customHeight="true" outlineLevel="0" collapsed="false">
      <c r="A34" s="214"/>
      <c r="B34" s="215"/>
      <c r="C34" s="216" t="s">
        <v>230</v>
      </c>
      <c r="D34" s="29" t="s">
        <v>501</v>
      </c>
      <c r="E34" s="29" t="s">
        <v>501</v>
      </c>
      <c r="F34" s="96"/>
      <c r="G34" s="96"/>
      <c r="H34" s="106"/>
      <c r="I34" s="29" t="s">
        <v>501</v>
      </c>
      <c r="J34" s="29" t="s">
        <v>501</v>
      </c>
      <c r="K34" s="29" t="e">
        <f aca="false">IF((I34*J34)&gt;0,I34*J34,gerarerro)</f>
        <v>#VALUE!</v>
      </c>
      <c r="L34" s="104" t="e">
        <f aca="false">IF(K34&gt;21,"EXTREMO",IF(K34&gt;15,"MUITO ALTO",IF(K34&gt;8,"ALTO",IF(K34&gt;3,"MÉDIO",IF(K34&lt;2,"BAIXO","ERRO")))))</f>
        <v>#VALUE!</v>
      </c>
      <c r="M34" s="96"/>
      <c r="N34" s="29" t="s">
        <v>501</v>
      </c>
      <c r="O34" s="106"/>
      <c r="P34" s="29" t="s">
        <v>501</v>
      </c>
    </row>
    <row r="35" customFormat="false" ht="15" hidden="false" customHeight="true" outlineLevel="0" collapsed="false">
      <c r="A35" s="214"/>
      <c r="B35" s="215"/>
      <c r="C35" s="216"/>
      <c r="D35" s="29" t="s">
        <v>501</v>
      </c>
      <c r="E35" s="29" t="s">
        <v>501</v>
      </c>
      <c r="F35" s="96"/>
      <c r="G35" s="96"/>
      <c r="H35" s="106"/>
      <c r="I35" s="29" t="s">
        <v>501</v>
      </c>
      <c r="J35" s="29" t="s">
        <v>501</v>
      </c>
      <c r="K35" s="29" t="e">
        <f aca="false">IF((I35*J35)&gt;0,I35*J35,gerarerro)</f>
        <v>#VALUE!</v>
      </c>
      <c r="L35" s="104" t="e">
        <f aca="false">IF(K35&gt;21,"EXTREMO",IF(K35&gt;15,"MUITO ALTO",IF(K35&gt;8,"ALTO",IF(K35&gt;3,"MÉDIO",IF(K35&lt;2,"BAIXO","ERRO")))))</f>
        <v>#VALUE!</v>
      </c>
      <c r="M35" s="96"/>
      <c r="N35" s="29" t="s">
        <v>501</v>
      </c>
      <c r="O35" s="106"/>
      <c r="P35" s="29" t="s">
        <v>501</v>
      </c>
    </row>
    <row r="36" customFormat="false" ht="15" hidden="false" customHeight="true" outlineLevel="0" collapsed="false">
      <c r="A36" s="214"/>
      <c r="B36" s="215"/>
      <c r="C36" s="216" t="s">
        <v>567</v>
      </c>
      <c r="D36" s="29" t="s">
        <v>501</v>
      </c>
      <c r="E36" s="29" t="s">
        <v>501</v>
      </c>
      <c r="F36" s="29"/>
      <c r="G36" s="29"/>
      <c r="H36" s="104"/>
      <c r="I36" s="29" t="s">
        <v>501</v>
      </c>
      <c r="J36" s="29" t="s">
        <v>501</v>
      </c>
      <c r="K36" s="29" t="e">
        <f aca="false">IF((I36*J36)&gt;0,I36*J36,gerarerro)</f>
        <v>#VALUE!</v>
      </c>
      <c r="L36" s="104" t="e">
        <f aca="false">IF(K36&gt;21,"EXTREMO",IF(K36&gt;15,"MUITO ALTO",IF(K36&gt;8,"ALTO",IF(K36&gt;3,"MÉDIO",IF(K36&lt;2,"BAIXO","ERRO")))))</f>
        <v>#VALUE!</v>
      </c>
      <c r="M36" s="96"/>
      <c r="N36" s="29" t="s">
        <v>501</v>
      </c>
      <c r="O36" s="29"/>
      <c r="P36" s="29" t="s">
        <v>501</v>
      </c>
    </row>
    <row r="37" customFormat="false" ht="15" hidden="false" customHeight="true" outlineLevel="0" collapsed="false">
      <c r="A37" s="214"/>
      <c r="B37" s="215"/>
      <c r="C37" s="216"/>
      <c r="D37" s="29" t="s">
        <v>501</v>
      </c>
      <c r="E37" s="29" t="s">
        <v>501</v>
      </c>
      <c r="F37" s="29"/>
      <c r="G37" s="29"/>
      <c r="H37" s="104"/>
      <c r="I37" s="29" t="s">
        <v>501</v>
      </c>
      <c r="J37" s="29" t="s">
        <v>501</v>
      </c>
      <c r="K37" s="29" t="e">
        <f aca="false">IF((I37*J37)&gt;0,I37*J37,gerarerro)</f>
        <v>#VALUE!</v>
      </c>
      <c r="L37" s="104" t="e">
        <f aca="false">IF(K37&gt;21,"EXTREMO",IF(K37&gt;15,"MUITO ALTO",IF(K37&gt;8,"ALTO",IF(K37&gt;3,"MÉDIO",IF(K37&lt;2,"BAIXO","ERRO")))))</f>
        <v>#VALUE!</v>
      </c>
      <c r="M37" s="96"/>
      <c r="N37" s="29" t="s">
        <v>501</v>
      </c>
      <c r="O37" s="29"/>
      <c r="P37" s="29" t="s">
        <v>501</v>
      </c>
    </row>
    <row r="38" customFormat="false" ht="90" hidden="false" customHeight="true" outlineLevel="0" collapsed="false">
      <c r="A38" s="214"/>
      <c r="B38" s="215"/>
      <c r="C38" s="216" t="s">
        <v>232</v>
      </c>
      <c r="D38" s="29" t="s">
        <v>515</v>
      </c>
      <c r="E38" s="29" t="s">
        <v>492</v>
      </c>
      <c r="F38" s="96" t="s">
        <v>568</v>
      </c>
      <c r="G38" s="96" t="s">
        <v>569</v>
      </c>
      <c r="H38" s="96" t="s">
        <v>570</v>
      </c>
      <c r="I38" s="29" t="n">
        <v>3</v>
      </c>
      <c r="J38" s="29" t="n">
        <v>4</v>
      </c>
      <c r="K38" s="29" t="n">
        <f aca="false">IF((I38*J38)&gt;0,I38*J38,gerarerro)</f>
        <v>12</v>
      </c>
      <c r="L38" s="104" t="str">
        <f aca="false">IF(K38&gt;21,"EXTREMO",IF(K38&gt;15,"MUITO ALTO",IF(K38&gt;8,"ALTO",IF(K38&gt;3,"MÉDIO",IF(K38&lt;2,"BAIXO","ERRO")))))</f>
        <v>ALTO</v>
      </c>
      <c r="M38" s="96" t="s">
        <v>571</v>
      </c>
      <c r="N38" s="29" t="s">
        <v>506</v>
      </c>
      <c r="O38" s="106" t="s">
        <v>572</v>
      </c>
      <c r="P38" s="29" t="s">
        <v>500</v>
      </c>
    </row>
    <row r="39" customFormat="false" ht="15" hidden="false" customHeight="true" outlineLevel="0" collapsed="false">
      <c r="A39" s="214"/>
      <c r="B39" s="215"/>
      <c r="C39" s="216"/>
      <c r="D39" s="29" t="s">
        <v>501</v>
      </c>
      <c r="E39" s="29" t="s">
        <v>501</v>
      </c>
      <c r="F39" s="221"/>
      <c r="G39" s="96"/>
      <c r="H39" s="96"/>
      <c r="I39" s="29" t="s">
        <v>501</v>
      </c>
      <c r="J39" s="29" t="s">
        <v>501</v>
      </c>
      <c r="K39" s="29" t="e">
        <f aca="false">IF((I39*J39)&gt;0,I39*J39,gerarerro)</f>
        <v>#VALUE!</v>
      </c>
      <c r="L39" s="104" t="e">
        <f aca="false">IF(K39&gt;21,"EXTREMO",IF(K39&gt;15,"MUITO ALTO",IF(K39&gt;8,"ALTO",IF(K39&gt;3,"MÉDIO",IF(K39&lt;2,"BAIXO","ERRO")))))</f>
        <v>#VALUE!</v>
      </c>
      <c r="M39" s="96"/>
      <c r="N39" s="29" t="s">
        <v>501</v>
      </c>
      <c r="O39" s="106"/>
      <c r="P39" s="29" t="s">
        <v>501</v>
      </c>
    </row>
    <row r="40" customFormat="false" ht="135" hidden="false" customHeight="true" outlineLevel="0" collapsed="false">
      <c r="A40" s="214"/>
      <c r="B40" s="215"/>
      <c r="C40" s="216" t="s">
        <v>573</v>
      </c>
      <c r="D40" s="29" t="s">
        <v>557</v>
      </c>
      <c r="E40" s="29" t="s">
        <v>492</v>
      </c>
      <c r="F40" s="96" t="s">
        <v>574</v>
      </c>
      <c r="G40" s="96" t="s">
        <v>575</v>
      </c>
      <c r="H40" s="96" t="s">
        <v>576</v>
      </c>
      <c r="I40" s="29" t="n">
        <v>4</v>
      </c>
      <c r="J40" s="29" t="n">
        <v>4</v>
      </c>
      <c r="K40" s="29" t="n">
        <f aca="false">IF((I40*J40)&gt;0,I40*J40,"gerarerro")</f>
        <v>16</v>
      </c>
      <c r="L40" s="191" t="str">
        <f aca="false">IFERROR(IF(K40&gt;14,"Extremo",IF(K40&gt;7,"Alto",IF(K40&gt;2,"Médio",IF(K40&gt;0,"Baixo")))),"")</f>
        <v>Extremo</v>
      </c>
      <c r="M40" s="96" t="s">
        <v>577</v>
      </c>
      <c r="N40" s="106" t="s">
        <v>578</v>
      </c>
      <c r="O40" s="106" t="s">
        <v>579</v>
      </c>
      <c r="P40" s="29" t="s">
        <v>500</v>
      </c>
    </row>
    <row r="41" customFormat="false" ht="15" hidden="false" customHeight="true" outlineLevel="0" collapsed="false">
      <c r="A41" s="214"/>
      <c r="B41" s="215"/>
      <c r="C41" s="216"/>
      <c r="D41" s="29" t="s">
        <v>501</v>
      </c>
      <c r="E41" s="29" t="s">
        <v>501</v>
      </c>
      <c r="F41" s="221"/>
      <c r="G41" s="104"/>
      <c r="H41" s="104"/>
      <c r="I41" s="29" t="s">
        <v>501</v>
      </c>
      <c r="J41" s="29" t="s">
        <v>501</v>
      </c>
      <c r="K41" s="29" t="e">
        <f aca="false">IF((I41*J41)&gt;0,I41*J41,gerarerro)</f>
        <v>#VALUE!</v>
      </c>
      <c r="L41" s="104" t="e">
        <f aca="false">IF(K41&gt;21,"EXTREMO",IF(K41&gt;15,"MUITO ALTO",IF(K41&gt;8,"ALTO",IF(K41&gt;3,"MÉDIO",IF(K41&lt;2,"BAIXO","ERRO")))))</f>
        <v>#VALUE!</v>
      </c>
      <c r="M41" s="96"/>
      <c r="N41" s="29" t="s">
        <v>501</v>
      </c>
      <c r="O41" s="29"/>
      <c r="P41" s="29" t="s">
        <v>501</v>
      </c>
    </row>
    <row r="42" customFormat="false" ht="60" hidden="false" customHeight="true" outlineLevel="0" collapsed="false">
      <c r="A42" s="214"/>
      <c r="B42" s="222" t="s">
        <v>580</v>
      </c>
      <c r="C42" s="216" t="s">
        <v>581</v>
      </c>
      <c r="D42" s="29" t="s">
        <v>515</v>
      </c>
      <c r="E42" s="29" t="s">
        <v>492</v>
      </c>
      <c r="F42" s="104" t="s">
        <v>582</v>
      </c>
      <c r="G42" s="104" t="s">
        <v>583</v>
      </c>
      <c r="H42" s="104" t="s">
        <v>584</v>
      </c>
      <c r="I42" s="29" t="n">
        <v>3</v>
      </c>
      <c r="J42" s="29" t="n">
        <v>2</v>
      </c>
      <c r="K42" s="29" t="n">
        <f aca="false">IF((I42*J42)&gt;0,I42*J42,gerarerro)</f>
        <v>6</v>
      </c>
      <c r="L42" s="104" t="str">
        <f aca="false">IF(K42&gt;21,"EXTREMO",IF(K42&gt;15,"MUITO ALTO",IF(K42&gt;8,"ALTO",IF(K42&gt;3,"MÉDIO",IF(K42&lt;2,"BAIXO","ERRO")))))</f>
        <v>MÉDIO</v>
      </c>
      <c r="M42" s="104" t="s">
        <v>585</v>
      </c>
      <c r="N42" s="29" t="s">
        <v>506</v>
      </c>
      <c r="O42" s="104" t="s">
        <v>586</v>
      </c>
      <c r="P42" s="29" t="s">
        <v>500</v>
      </c>
    </row>
    <row r="43" customFormat="false" ht="15" hidden="false" customHeight="true" outlineLevel="0" collapsed="false">
      <c r="A43" s="214"/>
      <c r="B43" s="222"/>
      <c r="C43" s="216"/>
      <c r="D43" s="29" t="s">
        <v>501</v>
      </c>
      <c r="E43" s="29" t="s">
        <v>501</v>
      </c>
      <c r="F43" s="221"/>
      <c r="G43" s="104"/>
      <c r="H43" s="104"/>
      <c r="I43" s="29" t="s">
        <v>501</v>
      </c>
      <c r="J43" s="29" t="s">
        <v>501</v>
      </c>
      <c r="K43" s="29" t="e">
        <f aca="false">IF((I43*J43)&gt;0,I43*J43,gerarerro)</f>
        <v>#VALUE!</v>
      </c>
      <c r="L43" s="104" t="e">
        <f aca="false">IF(K43&gt;21,"EXTREMO",IF(K43&gt;15,"MUITO ALTO",IF(K43&gt;8,"ALTO",IF(K43&gt;3,"MÉDIO",IF(K43&lt;2,"BAIXO","ERRO")))))</f>
        <v>#VALUE!</v>
      </c>
      <c r="M43" s="104"/>
      <c r="N43" s="29" t="s">
        <v>501</v>
      </c>
      <c r="O43" s="104"/>
      <c r="P43" s="29" t="s">
        <v>501</v>
      </c>
    </row>
    <row r="44" customFormat="false" ht="60" hidden="false" customHeight="true" outlineLevel="0" collapsed="false">
      <c r="A44" s="214"/>
      <c r="B44" s="222"/>
      <c r="C44" s="216" t="s">
        <v>587</v>
      </c>
      <c r="D44" s="29" t="s">
        <v>515</v>
      </c>
      <c r="E44" s="29" t="s">
        <v>492</v>
      </c>
      <c r="F44" s="96" t="s">
        <v>588</v>
      </c>
      <c r="G44" s="96" t="s">
        <v>589</v>
      </c>
      <c r="H44" s="96" t="s">
        <v>590</v>
      </c>
      <c r="I44" s="29" t="n">
        <v>3</v>
      </c>
      <c r="J44" s="29" t="n">
        <v>3</v>
      </c>
      <c r="K44" s="29" t="n">
        <f aca="false">IF((I44*J44)&gt;0,I44*J44,gerarerro)</f>
        <v>9</v>
      </c>
      <c r="L44" s="104" t="str">
        <f aca="false">IF(K44&gt;21,"EXTREMO",IF(K44&gt;15,"MUITO ALTO",IF(K44&gt;8,"ALTO",IF(K44&gt;3,"MÉDIO",IF(K44&lt;2,"BAIXO","ERRO")))))</f>
        <v>ALTO</v>
      </c>
      <c r="M44" s="96" t="s">
        <v>591</v>
      </c>
      <c r="N44" s="29" t="s">
        <v>506</v>
      </c>
      <c r="O44" s="96" t="s">
        <v>592</v>
      </c>
      <c r="P44" s="29" t="s">
        <v>500</v>
      </c>
    </row>
    <row r="45" customFormat="false" ht="15" hidden="false" customHeight="true" outlineLevel="0" collapsed="false">
      <c r="A45" s="214"/>
      <c r="B45" s="222"/>
      <c r="C45" s="216"/>
      <c r="D45" s="29" t="s">
        <v>501</v>
      </c>
      <c r="E45" s="29" t="s">
        <v>501</v>
      </c>
      <c r="F45" s="106"/>
      <c r="G45" s="106"/>
      <c r="H45" s="106"/>
      <c r="I45" s="29" t="s">
        <v>501</v>
      </c>
      <c r="J45" s="29" t="s">
        <v>501</v>
      </c>
      <c r="K45" s="29" t="e">
        <f aca="false">IF((I45*J45)&gt;0,I45*J45,gerarerro)</f>
        <v>#VALUE!</v>
      </c>
      <c r="L45" s="104" t="e">
        <f aca="false">IF(K45&gt;21,"EXTREMO",IF(K45&gt;15,"MUITO ALTO",IF(K45&gt;8,"ALTO",IF(K45&gt;3,"MÉDIO",IF(K45&lt;2,"BAIXO","ERRO")))))</f>
        <v>#VALUE!</v>
      </c>
      <c r="M45" s="106"/>
      <c r="N45" s="29" t="s">
        <v>501</v>
      </c>
      <c r="O45" s="106"/>
      <c r="P45" s="29" t="s">
        <v>501</v>
      </c>
    </row>
    <row r="46" customFormat="false" ht="15" hidden="false" customHeight="true" outlineLevel="0" collapsed="false">
      <c r="A46" s="214"/>
      <c r="B46" s="222"/>
      <c r="C46" s="216" t="s">
        <v>270</v>
      </c>
      <c r="D46" s="29" t="s">
        <v>501</v>
      </c>
      <c r="E46" s="29" t="s">
        <v>501</v>
      </c>
      <c r="F46" s="96"/>
      <c r="G46" s="96"/>
      <c r="H46" s="96"/>
      <c r="I46" s="29" t="s">
        <v>501</v>
      </c>
      <c r="J46" s="29" t="s">
        <v>501</v>
      </c>
      <c r="K46" s="29" t="e">
        <f aca="false">IF((I46*J46)&gt;0,I46*J46,gerarerro)</f>
        <v>#VALUE!</v>
      </c>
      <c r="L46" s="104" t="e">
        <f aca="false">IF(K46&gt;21,"EXTREMO",IF(K46&gt;15,"MUITO ALTO",IF(K46&gt;8,"ALTO",IF(K46&gt;3,"MÉDIO",IF(K46&lt;2,"BAIXO","ERRO")))))</f>
        <v>#VALUE!</v>
      </c>
      <c r="M46" s="96"/>
      <c r="N46" s="29" t="s">
        <v>501</v>
      </c>
      <c r="O46" s="106"/>
      <c r="P46" s="29" t="s">
        <v>501</v>
      </c>
    </row>
    <row r="47" customFormat="false" ht="15" hidden="false" customHeight="true" outlineLevel="0" collapsed="false">
      <c r="A47" s="214"/>
      <c r="B47" s="222"/>
      <c r="C47" s="216"/>
      <c r="D47" s="29" t="s">
        <v>501</v>
      </c>
      <c r="E47" s="29" t="s">
        <v>501</v>
      </c>
      <c r="F47" s="96"/>
      <c r="G47" s="96"/>
      <c r="H47" s="96"/>
      <c r="I47" s="29" t="s">
        <v>501</v>
      </c>
      <c r="J47" s="29" t="s">
        <v>501</v>
      </c>
      <c r="K47" s="29" t="e">
        <f aca="false">IF((I47*J47)&gt;0,I47*J47,gerarerro)</f>
        <v>#VALUE!</v>
      </c>
      <c r="L47" s="104" t="e">
        <f aca="false">IF(K47&gt;21,"EXTREMO",IF(K47&gt;15,"MUITO ALTO",IF(K47&gt;8,"ALTO",IF(K47&gt;3,"MÉDIO",IF(K47&lt;2,"BAIXO","ERRO")))))</f>
        <v>#VALUE!</v>
      </c>
      <c r="M47" s="96"/>
      <c r="N47" s="29" t="s">
        <v>501</v>
      </c>
      <c r="O47" s="106"/>
      <c r="P47" s="29" t="s">
        <v>501</v>
      </c>
    </row>
    <row r="48" customFormat="false" ht="15" hidden="false" customHeight="true" outlineLevel="0" collapsed="false">
      <c r="A48" s="214"/>
      <c r="B48" s="222"/>
      <c r="C48" s="216" t="s">
        <v>593</v>
      </c>
      <c r="D48" s="29" t="s">
        <v>501</v>
      </c>
      <c r="E48" s="29" t="s">
        <v>501</v>
      </c>
      <c r="F48" s="96"/>
      <c r="G48" s="96"/>
      <c r="H48" s="96"/>
      <c r="I48" s="29" t="s">
        <v>501</v>
      </c>
      <c r="J48" s="29" t="s">
        <v>501</v>
      </c>
      <c r="K48" s="29" t="e">
        <f aca="false">IF((I48*J48)&gt;0,I48*J48,gerarerro)</f>
        <v>#VALUE!</v>
      </c>
      <c r="L48" s="104" t="e">
        <f aca="false">IF(K48&gt;21,"EXTREMO",IF(K48&gt;15,"MUITO ALTO",IF(K48&gt;8,"ALTO",IF(K48&gt;3,"MÉDIO",IF(K48&lt;2,"BAIXO","ERRO")))))</f>
        <v>#VALUE!</v>
      </c>
      <c r="M48" s="96"/>
      <c r="N48" s="29" t="s">
        <v>501</v>
      </c>
      <c r="O48" s="106"/>
      <c r="P48" s="29" t="s">
        <v>501</v>
      </c>
    </row>
    <row r="49" customFormat="false" ht="15" hidden="false" customHeight="true" outlineLevel="0" collapsed="false">
      <c r="A49" s="214"/>
      <c r="B49" s="222"/>
      <c r="C49" s="216"/>
      <c r="D49" s="29" t="s">
        <v>501</v>
      </c>
      <c r="E49" s="29" t="s">
        <v>501</v>
      </c>
      <c r="F49" s="96"/>
      <c r="G49" s="96"/>
      <c r="H49" s="96"/>
      <c r="I49" s="29" t="s">
        <v>501</v>
      </c>
      <c r="J49" s="29" t="s">
        <v>501</v>
      </c>
      <c r="K49" s="29" t="e">
        <f aca="false">IF((I49*J49)&gt;0,I49*J49,gerarerro)</f>
        <v>#VALUE!</v>
      </c>
      <c r="L49" s="104" t="e">
        <f aca="false">IF(K49&gt;21,"EXTREMO",IF(K49&gt;15,"MUITO ALTO",IF(K49&gt;8,"ALTO",IF(K49&gt;3,"MÉDIO",IF(K49&lt;2,"BAIXO","ERRO")))))</f>
        <v>#VALUE!</v>
      </c>
      <c r="M49" s="96"/>
      <c r="N49" s="29" t="s">
        <v>501</v>
      </c>
      <c r="O49" s="106"/>
      <c r="P49" s="29" t="s">
        <v>501</v>
      </c>
    </row>
    <row r="50" customFormat="false" ht="15" hidden="false" customHeight="true" outlineLevel="0" collapsed="false">
      <c r="A50" s="214"/>
      <c r="B50" s="222"/>
      <c r="C50" s="216" t="s">
        <v>594</v>
      </c>
      <c r="D50" s="29" t="s">
        <v>501</v>
      </c>
      <c r="E50" s="29" t="s">
        <v>501</v>
      </c>
      <c r="F50" s="96"/>
      <c r="G50" s="96"/>
      <c r="H50" s="96"/>
      <c r="I50" s="29" t="s">
        <v>501</v>
      </c>
      <c r="J50" s="29" t="s">
        <v>501</v>
      </c>
      <c r="K50" s="29" t="e">
        <f aca="false">IF((I50*J50)&gt;0,I50*J50,gerarerro)</f>
        <v>#VALUE!</v>
      </c>
      <c r="L50" s="104" t="e">
        <f aca="false">IF(K50&gt;21,"EXTREMO",IF(K50&gt;15,"MUITO ALTO",IF(K50&gt;8,"ALTO",IF(K50&gt;3,"MÉDIO",IF(K50&lt;2,"BAIXO","ERRO")))))</f>
        <v>#VALUE!</v>
      </c>
      <c r="M50" s="96"/>
      <c r="N50" s="29" t="s">
        <v>501</v>
      </c>
      <c r="O50" s="106"/>
      <c r="P50" s="29" t="s">
        <v>501</v>
      </c>
    </row>
    <row r="51" customFormat="false" ht="15.75" hidden="false" customHeight="true" outlineLevel="0" collapsed="false">
      <c r="A51" s="214"/>
      <c r="B51" s="222"/>
      <c r="C51" s="216"/>
      <c r="D51" s="29" t="s">
        <v>501</v>
      </c>
      <c r="E51" s="29" t="s">
        <v>501</v>
      </c>
      <c r="F51" s="96"/>
      <c r="G51" s="96"/>
      <c r="H51" s="96"/>
      <c r="I51" s="29" t="s">
        <v>501</v>
      </c>
      <c r="J51" s="29" t="s">
        <v>501</v>
      </c>
      <c r="K51" s="29" t="e">
        <f aca="false">IF((I51*J51)&gt;0,I51*J51,gerarerro)</f>
        <v>#VALUE!</v>
      </c>
      <c r="L51" s="104" t="e">
        <f aca="false">IF(K51&gt;21,"EXTREMO",IF(K51&gt;15,"MUITO ALTO",IF(K51&gt;8,"ALTO",IF(K51&gt;3,"MÉDIO",IF(K51&lt;2,"BAIXO","ERRO")))))</f>
        <v>#VALUE!</v>
      </c>
      <c r="M51" s="96"/>
      <c r="N51" s="29" t="s">
        <v>501</v>
      </c>
      <c r="O51" s="106"/>
      <c r="P51" s="29" t="s">
        <v>501</v>
      </c>
    </row>
    <row r="52" customFormat="false" ht="90" hidden="false" customHeight="true" outlineLevel="0" collapsed="false">
      <c r="A52" s="146"/>
      <c r="B52" s="223" t="s">
        <v>595</v>
      </c>
      <c r="C52" s="224" t="s">
        <v>596</v>
      </c>
      <c r="D52" s="29" t="s">
        <v>515</v>
      </c>
      <c r="E52" s="29" t="s">
        <v>492</v>
      </c>
      <c r="F52" s="29" t="s">
        <v>597</v>
      </c>
      <c r="G52" s="110" t="s">
        <v>598</v>
      </c>
      <c r="H52" s="110" t="s">
        <v>599</v>
      </c>
      <c r="I52" s="29" t="n">
        <v>3</v>
      </c>
      <c r="J52" s="29" t="n">
        <v>2</v>
      </c>
      <c r="K52" s="29" t="n">
        <f aca="false">IF((I52*J52)&gt;0,I52*J52,gerarerro)</f>
        <v>6</v>
      </c>
      <c r="L52" s="104" t="str">
        <f aca="false">IF(K52&gt;21,"EXTREMO",IF(K52&gt;15,"MUITO ALTO",IF(K52&gt;8,"ALTO",IF(K52&gt;3,"MÉDIO",IF(K52&lt;2,"BAIXO","ERRO")))))</f>
        <v>MÉDIO</v>
      </c>
      <c r="M52" s="110" t="s">
        <v>600</v>
      </c>
      <c r="N52" s="29" t="s">
        <v>506</v>
      </c>
      <c r="O52" s="106" t="s">
        <v>601</v>
      </c>
      <c r="P52" s="29" t="s">
        <v>501</v>
      </c>
    </row>
    <row r="53" customFormat="false" ht="15" hidden="false" customHeight="true" outlineLevel="0" collapsed="false">
      <c r="A53" s="146"/>
      <c r="B53" s="223"/>
      <c r="C53" s="224"/>
      <c r="D53" s="29" t="s">
        <v>501</v>
      </c>
      <c r="E53" s="29" t="s">
        <v>501</v>
      </c>
      <c r="F53" s="96"/>
      <c r="G53" s="96"/>
      <c r="H53" s="106"/>
      <c r="I53" s="29" t="s">
        <v>501</v>
      </c>
      <c r="J53" s="29" t="s">
        <v>501</v>
      </c>
      <c r="K53" s="29" t="e">
        <f aca="false">IF((I53*J53)&gt;0,I53*J53,gerarerro)</f>
        <v>#VALUE!</v>
      </c>
      <c r="L53" s="104" t="e">
        <f aca="false">IF(K53&gt;21,"EXTREMO",IF(K53&gt;15,"MUITO ALTO",IF(K53&gt;8,"ALTO",IF(K53&gt;3,"MÉDIO",IF(K53&lt;2,"BAIXO","ERRO")))))</f>
        <v>#VALUE!</v>
      </c>
      <c r="M53" s="96"/>
      <c r="N53" s="29" t="s">
        <v>501</v>
      </c>
      <c r="O53" s="106"/>
      <c r="P53" s="29" t="s">
        <v>501</v>
      </c>
    </row>
    <row r="54" customFormat="false" ht="29.25" hidden="false" customHeight="true" outlineLevel="0" collapsed="false">
      <c r="A54" s="146"/>
      <c r="B54" s="223"/>
      <c r="C54" s="224" t="s">
        <v>287</v>
      </c>
      <c r="D54" s="29" t="s">
        <v>515</v>
      </c>
      <c r="E54" s="29" t="s">
        <v>492</v>
      </c>
      <c r="F54" s="96" t="s">
        <v>602</v>
      </c>
      <c r="G54" s="96" t="s">
        <v>603</v>
      </c>
      <c r="H54" s="96" t="s">
        <v>604</v>
      </c>
      <c r="I54" s="29" t="n">
        <v>2</v>
      </c>
      <c r="J54" s="29" t="n">
        <v>2</v>
      </c>
      <c r="K54" s="29" t="n">
        <f aca="false">IF((I54*J54)&gt;0,I54*J54,gerarerro)</f>
        <v>4</v>
      </c>
      <c r="L54" s="104" t="str">
        <f aca="false">IF(K54&gt;21,"EXTREMO",IF(K54&gt;15,"MUITO ALTO",IF(K54&gt;8,"ALTO",IF(K54&gt;3,"MÉDIO",IF(K54&lt;2,"BAIXO","ERRO")))))</f>
        <v>MÉDIO</v>
      </c>
      <c r="M54" s="96" t="s">
        <v>605</v>
      </c>
      <c r="N54" s="29" t="s">
        <v>506</v>
      </c>
      <c r="O54" s="29" t="s">
        <v>606</v>
      </c>
      <c r="P54" s="29" t="s">
        <v>501</v>
      </c>
    </row>
    <row r="55" customFormat="false" ht="29.25" hidden="false" customHeight="true" outlineLevel="0" collapsed="false">
      <c r="A55" s="146"/>
      <c r="B55" s="223"/>
      <c r="C55" s="224"/>
      <c r="D55" s="29" t="s">
        <v>501</v>
      </c>
      <c r="E55" s="29" t="s">
        <v>501</v>
      </c>
      <c r="F55" s="106"/>
      <c r="G55" s="106"/>
      <c r="H55" s="106"/>
      <c r="I55" s="29" t="s">
        <v>501</v>
      </c>
      <c r="J55" s="29" t="s">
        <v>501</v>
      </c>
      <c r="K55" s="29" t="e">
        <f aca="false">IF((I55*J55)&gt;0,I55*J55,gerarerro)</f>
        <v>#VALUE!</v>
      </c>
      <c r="L55" s="104" t="e">
        <f aca="false">IF(K55&gt;21,"EXTREMO",IF(K55&gt;15,"MUITO ALTO",IF(K55&gt;8,"ALTO",IF(K55&gt;3,"MÉDIO",IF(K55&lt;2,"BAIXO","ERRO")))))</f>
        <v>#VALUE!</v>
      </c>
      <c r="M55" s="106"/>
      <c r="N55" s="29" t="s">
        <v>501</v>
      </c>
      <c r="O55" s="106"/>
      <c r="P55" s="29" t="s">
        <v>501</v>
      </c>
    </row>
    <row r="56" customFormat="false" ht="15" hidden="false" customHeight="false" outlineLevel="0" collapsed="false">
      <c r="A56" s="146"/>
      <c r="B56" s="223"/>
      <c r="C56" s="224"/>
      <c r="D56" s="29" t="s">
        <v>501</v>
      </c>
      <c r="E56" s="29" t="s">
        <v>501</v>
      </c>
      <c r="N56" s="0"/>
    </row>
    <row r="57" customFormat="false" ht="15" hidden="false" customHeight="true" outlineLevel="0" collapsed="false">
      <c r="A57" s="146"/>
      <c r="B57" s="223"/>
      <c r="C57" s="224"/>
      <c r="D57" s="29" t="s">
        <v>501</v>
      </c>
      <c r="E57" s="29" t="s">
        <v>501</v>
      </c>
      <c r="F57" s="96"/>
      <c r="G57" s="96"/>
      <c r="H57" s="96"/>
      <c r="I57" s="29" t="s">
        <v>501</v>
      </c>
      <c r="J57" s="29" t="s">
        <v>501</v>
      </c>
      <c r="K57" s="29" t="e">
        <f aca="false">IF((I57*J57)&gt;0,I57*J57,gerarerro)</f>
        <v>#VALUE!</v>
      </c>
      <c r="L57" s="104" t="e">
        <f aca="false">IF(K57&gt;21,"EXTREMO",IF(K57&gt;15,"MUITO ALTO",IF(K57&gt;8,"ALTO",IF(K57&gt;3,"MÉDIO",IF(K57&lt;2,"BAIXO","ERRO")))))</f>
        <v>#VALUE!</v>
      </c>
      <c r="M57" s="96"/>
      <c r="N57" s="29" t="s">
        <v>501</v>
      </c>
      <c r="O57" s="106"/>
      <c r="P57" s="29" t="s">
        <v>501</v>
      </c>
    </row>
    <row r="58" customFormat="false" ht="15" hidden="false" customHeight="true" outlineLevel="0" collapsed="false">
      <c r="A58" s="146"/>
      <c r="B58" s="223"/>
      <c r="C58" s="224" t="s">
        <v>294</v>
      </c>
      <c r="D58" s="29" t="s">
        <v>501</v>
      </c>
      <c r="E58" s="29" t="s">
        <v>501</v>
      </c>
      <c r="F58" s="106"/>
      <c r="G58" s="106"/>
      <c r="H58" s="106"/>
      <c r="I58" s="29" t="s">
        <v>501</v>
      </c>
      <c r="J58" s="29" t="s">
        <v>501</v>
      </c>
      <c r="K58" s="29" t="e">
        <f aca="false">IF((I58*J58)&gt;0,I58*J58,gerarerro)</f>
        <v>#VALUE!</v>
      </c>
      <c r="L58" s="104" t="e">
        <f aca="false">IF(K58&gt;21,"EXTREMO",IF(K58&gt;15,"MUITO ALTO",IF(K58&gt;8,"ALTO",IF(K58&gt;3,"MÉDIO",IF(K58&lt;2,"BAIXO","ERRO")))))</f>
        <v>#VALUE!</v>
      </c>
      <c r="M58" s="106"/>
      <c r="N58" s="29" t="s">
        <v>501</v>
      </c>
      <c r="O58" s="106"/>
      <c r="P58" s="29" t="s">
        <v>501</v>
      </c>
    </row>
    <row r="59" customFormat="false" ht="15" hidden="false" customHeight="true" outlineLevel="0" collapsed="false">
      <c r="A59" s="146"/>
      <c r="B59" s="223"/>
      <c r="C59" s="224"/>
      <c r="D59" s="29" t="s">
        <v>501</v>
      </c>
      <c r="E59" s="29" t="s">
        <v>501</v>
      </c>
      <c r="F59" s="106"/>
      <c r="G59" s="106"/>
      <c r="H59" s="106"/>
      <c r="I59" s="29" t="s">
        <v>501</v>
      </c>
      <c r="J59" s="29" t="s">
        <v>501</v>
      </c>
      <c r="K59" s="29" t="e">
        <f aca="false">IF((I59*J59)&gt;0,I59*J59,gerarerro)</f>
        <v>#VALUE!</v>
      </c>
      <c r="L59" s="104" t="e">
        <f aca="false">IF(K59&gt;21,"EXTREMO",IF(K59&gt;15,"MUITO ALTO",IF(K59&gt;8,"ALTO",IF(K59&gt;3,"MÉDIO",IF(K59&lt;2,"BAIXO","ERRO")))))</f>
        <v>#VALUE!</v>
      </c>
      <c r="M59" s="106"/>
      <c r="N59" s="29" t="s">
        <v>501</v>
      </c>
      <c r="O59" s="106"/>
      <c r="P59" s="29" t="s">
        <v>501</v>
      </c>
    </row>
    <row r="60" customFormat="false" ht="45" hidden="false" customHeight="true" outlineLevel="0" collapsed="false">
      <c r="A60" s="146"/>
      <c r="B60" s="223"/>
      <c r="C60" s="224" t="s">
        <v>295</v>
      </c>
      <c r="D60" s="29" t="s">
        <v>501</v>
      </c>
      <c r="E60" s="29" t="s">
        <v>492</v>
      </c>
      <c r="F60" s="96" t="s">
        <v>607</v>
      </c>
      <c r="G60" s="96" t="s">
        <v>608</v>
      </c>
      <c r="H60" s="96" t="s">
        <v>609</v>
      </c>
      <c r="I60" s="29" t="n">
        <v>2</v>
      </c>
      <c r="J60" s="29" t="n">
        <v>2</v>
      </c>
      <c r="K60" s="29" t="n">
        <f aca="false">IF((I60*J60)&gt;0,I60*J60,gerarerro)</f>
        <v>4</v>
      </c>
      <c r="L60" s="104" t="str">
        <f aca="false">IF(K60&gt;21,"EXTREMO",IF(K60&gt;15,"MUITO ALTO",IF(K60&gt;8,"ALTO",IF(K60&gt;3,"MÉDIO",IF(K60&lt;2,"BAIXO","ERRO")))))</f>
        <v>MÉDIO</v>
      </c>
      <c r="M60" s="96" t="s">
        <v>610</v>
      </c>
      <c r="N60" s="29" t="s">
        <v>506</v>
      </c>
      <c r="O60" s="106" t="s">
        <v>299</v>
      </c>
      <c r="P60" s="29" t="s">
        <v>500</v>
      </c>
    </row>
    <row r="61" customFormat="false" ht="90" hidden="false" customHeight="false" outlineLevel="0" collapsed="false">
      <c r="A61" s="146"/>
      <c r="B61" s="223"/>
      <c r="C61" s="224"/>
      <c r="D61" s="29" t="s">
        <v>501</v>
      </c>
      <c r="E61" s="29" t="s">
        <v>492</v>
      </c>
      <c r="F61" s="110" t="s">
        <v>611</v>
      </c>
      <c r="G61" s="110" t="s">
        <v>612</v>
      </c>
      <c r="H61" s="110" t="s">
        <v>613</v>
      </c>
      <c r="I61" s="29" t="n">
        <v>2</v>
      </c>
      <c r="J61" s="29" t="n">
        <v>3</v>
      </c>
      <c r="K61" s="29" t="n">
        <f aca="false">IF((I61*J61)&gt;0,I61*J61,gerarerro)</f>
        <v>6</v>
      </c>
      <c r="L61" s="104" t="str">
        <f aca="false">IF(K61&gt;21,"EXTREMO",IF(K61&gt;15,"MUITO ALTO",IF(K61&gt;8,"ALTO",IF(K61&gt;3,"MÉDIO",IF(K61&lt;2,"BAIXO","ERRO")))))</f>
        <v>MÉDIO</v>
      </c>
      <c r="M61" s="110" t="s">
        <v>614</v>
      </c>
      <c r="N61" s="29" t="s">
        <v>506</v>
      </c>
      <c r="O61" s="106" t="s">
        <v>615</v>
      </c>
      <c r="P61" s="29" t="s">
        <v>500</v>
      </c>
    </row>
    <row r="62" customFormat="false" ht="15" hidden="false" customHeight="false" outlineLevel="0" collapsed="false">
      <c r="A62" s="146"/>
      <c r="B62" s="223"/>
      <c r="C62" s="225"/>
      <c r="D62" s="29"/>
      <c r="E62" s="29"/>
      <c r="F62" s="17"/>
      <c r="G62" s="17"/>
      <c r="H62" s="17"/>
      <c r="I62" s="29"/>
      <c r="J62" s="29"/>
      <c r="K62" s="29"/>
      <c r="L62" s="104"/>
      <c r="M62" s="17"/>
      <c r="N62" s="29"/>
      <c r="O62" s="106"/>
      <c r="P62" s="29"/>
    </row>
    <row r="63" customFormat="false" ht="15" hidden="false" customHeight="false" outlineLevel="0" collapsed="false">
      <c r="A63" s="146"/>
      <c r="B63" s="223"/>
      <c r="C63" s="225"/>
      <c r="D63" s="29"/>
      <c r="E63" s="29"/>
      <c r="F63" s="17"/>
      <c r="G63" s="17"/>
      <c r="H63" s="17"/>
      <c r="I63" s="29"/>
      <c r="J63" s="29"/>
      <c r="K63" s="29"/>
      <c r="L63" s="104"/>
      <c r="M63" s="17"/>
      <c r="N63" s="29"/>
      <c r="O63" s="106"/>
      <c r="P63" s="29"/>
    </row>
    <row r="64" customFormat="false" ht="15" hidden="false" customHeight="false" outlineLevel="0" collapsed="false">
      <c r="A64" s="146"/>
      <c r="B64" s="223"/>
      <c r="C64" s="225"/>
      <c r="D64" s="29"/>
      <c r="E64" s="29"/>
      <c r="F64" s="17"/>
      <c r="G64" s="17"/>
      <c r="H64" s="17"/>
      <c r="I64" s="29"/>
      <c r="J64" s="29"/>
      <c r="K64" s="29"/>
      <c r="L64" s="104"/>
      <c r="M64" s="17"/>
      <c r="N64" s="29"/>
      <c r="O64" s="106"/>
      <c r="P64" s="29"/>
    </row>
    <row r="65" customFormat="false" ht="90" hidden="false" customHeight="true" outlineLevel="0" collapsed="false">
      <c r="A65" s="146"/>
      <c r="B65" s="223"/>
      <c r="C65" s="224" t="s">
        <v>303</v>
      </c>
      <c r="D65" s="29" t="s">
        <v>515</v>
      </c>
      <c r="E65" s="29" t="s">
        <v>492</v>
      </c>
      <c r="F65" s="96" t="s">
        <v>611</v>
      </c>
      <c r="G65" s="96" t="s">
        <v>616</v>
      </c>
      <c r="H65" s="96" t="s">
        <v>617</v>
      </c>
      <c r="I65" s="29" t="n">
        <v>2</v>
      </c>
      <c r="J65" s="29" t="n">
        <v>3</v>
      </c>
      <c r="K65" s="29" t="n">
        <f aca="false">IF((I65*J65)&gt;0,I65*J65,gerarerro)</f>
        <v>6</v>
      </c>
      <c r="L65" s="104" t="str">
        <f aca="false">IF(K65&gt;21,"EXTREMO",IF(K65&gt;15,"MUITO ALTO",IF(K65&gt;8,"ALTO",IF(K65&gt;3,"MÉDIO",IF(K65&lt;2,"BAIXO","ERRO")))))</f>
        <v>MÉDIO</v>
      </c>
      <c r="M65" s="96" t="s">
        <v>614</v>
      </c>
      <c r="N65" s="29" t="s">
        <v>506</v>
      </c>
      <c r="O65" s="106" t="s">
        <v>615</v>
      </c>
      <c r="P65" s="29" t="s">
        <v>501</v>
      </c>
    </row>
    <row r="66" customFormat="false" ht="15" hidden="false" customHeight="false" outlineLevel="0" collapsed="false">
      <c r="A66" s="146"/>
      <c r="B66" s="223"/>
      <c r="C66" s="224"/>
      <c r="D66" s="29"/>
      <c r="E66" s="29"/>
      <c r="F66" s="96"/>
      <c r="G66" s="96"/>
      <c r="H66" s="96"/>
      <c r="I66" s="29"/>
      <c r="J66" s="29"/>
      <c r="K66" s="29"/>
      <c r="L66" s="104"/>
      <c r="M66" s="96"/>
      <c r="N66" s="29"/>
      <c r="O66" s="106"/>
      <c r="P66" s="29"/>
    </row>
    <row r="67" customFormat="false" ht="15" hidden="false" customHeight="false" outlineLevel="0" collapsed="false">
      <c r="A67" s="146"/>
      <c r="B67" s="223"/>
      <c r="C67" s="224"/>
      <c r="D67" s="29" t="s">
        <v>501</v>
      </c>
      <c r="E67" s="29" t="s">
        <v>501</v>
      </c>
      <c r="F67" s="110"/>
      <c r="G67" s="110"/>
      <c r="H67" s="96"/>
      <c r="I67" s="29"/>
      <c r="J67" s="29"/>
      <c r="K67" s="29"/>
      <c r="L67" s="104"/>
      <c r="M67" s="110"/>
      <c r="N67" s="29"/>
      <c r="O67" s="7"/>
      <c r="P67" s="29"/>
    </row>
    <row r="68" customFormat="false" ht="105" hidden="false" customHeight="true" outlineLevel="0" collapsed="false">
      <c r="A68" s="146"/>
      <c r="B68" s="226"/>
      <c r="C68" s="227" t="s">
        <v>323</v>
      </c>
      <c r="D68" s="29" t="s">
        <v>515</v>
      </c>
      <c r="E68" s="29" t="s">
        <v>492</v>
      </c>
      <c r="F68" s="104" t="s">
        <v>618</v>
      </c>
      <c r="G68" s="110" t="s">
        <v>619</v>
      </c>
      <c r="H68" s="96" t="s">
        <v>620</v>
      </c>
      <c r="I68" s="29" t="n">
        <v>2</v>
      </c>
      <c r="J68" s="29" t="n">
        <v>2</v>
      </c>
      <c r="K68" s="29" t="n">
        <f aca="false">IF((I68*J68)&gt;0,I68*J68,gerarerro)</f>
        <v>4</v>
      </c>
      <c r="L68" s="95" t="str">
        <f aca="false">IF(K68&gt;21,"EXTREMO",IF(K68&gt;15,"MUITO ALTO",IF(K68&gt;8,"ALTO",IF(K68&gt;3,"MÉDIO",IF(K68&lt;2,"BAIXO","ERRO")))))</f>
        <v>MÉDIO</v>
      </c>
      <c r="M68" s="5" t="s">
        <v>621</v>
      </c>
      <c r="N68" s="29" t="s">
        <v>506</v>
      </c>
      <c r="O68" s="228" t="s">
        <v>622</v>
      </c>
      <c r="P68" s="29" t="s">
        <v>500</v>
      </c>
    </row>
    <row r="69" customFormat="false" ht="15.75" hidden="false" customHeight="false" outlineLevel="0" collapsed="false">
      <c r="A69" s="146"/>
      <c r="B69" s="226"/>
      <c r="C69" s="227"/>
      <c r="D69" s="29"/>
      <c r="E69" s="29"/>
      <c r="F69" s="17"/>
      <c r="G69" s="17"/>
      <c r="H69" s="96"/>
      <c r="I69" s="29"/>
      <c r="J69" s="29"/>
      <c r="K69" s="29"/>
      <c r="L69" s="104"/>
      <c r="M69" s="17"/>
      <c r="N69" s="29"/>
      <c r="O69" s="229"/>
      <c r="P69" s="29"/>
    </row>
    <row r="70" customFormat="false" ht="45" hidden="false" customHeight="true" outlineLevel="0" collapsed="false">
      <c r="A70" s="146"/>
      <c r="B70" s="223" t="s">
        <v>623</v>
      </c>
      <c r="C70" s="224" t="s">
        <v>624</v>
      </c>
      <c r="D70" s="29" t="s">
        <v>528</v>
      </c>
      <c r="E70" s="29" t="s">
        <v>492</v>
      </c>
      <c r="F70" s="96" t="s">
        <v>625</v>
      </c>
      <c r="G70" s="96" t="s">
        <v>626</v>
      </c>
      <c r="H70" s="96" t="s">
        <v>627</v>
      </c>
      <c r="I70" s="29" t="n">
        <v>2</v>
      </c>
      <c r="J70" s="29" t="n">
        <v>2</v>
      </c>
      <c r="K70" s="29" t="n">
        <f aca="false">IF((I70*J70)&gt;0,I70*J70,gerarerro)</f>
        <v>4</v>
      </c>
      <c r="L70" s="104" t="str">
        <f aca="false">IF(K70&gt;21,"EXTREMO",IF(K70&gt;15,"MUITO ALTO",IF(K70&gt;8,"ALTO",IF(K70&gt;3,"MÉDIO",IF(K70&lt;2,"BAIXO","ERRO")))))</f>
        <v>MÉDIO</v>
      </c>
      <c r="M70" s="96" t="s">
        <v>628</v>
      </c>
      <c r="N70" s="29" t="s">
        <v>501</v>
      </c>
      <c r="O70" s="106"/>
      <c r="P70" s="29" t="s">
        <v>501</v>
      </c>
    </row>
    <row r="71" customFormat="false" ht="15" hidden="false" customHeight="true" outlineLevel="0" collapsed="false">
      <c r="A71" s="146"/>
      <c r="B71" s="223"/>
      <c r="C71" s="224"/>
      <c r="D71" s="29" t="s">
        <v>501</v>
      </c>
      <c r="E71" s="29" t="s">
        <v>501</v>
      </c>
      <c r="F71" s="5"/>
      <c r="G71" s="5"/>
      <c r="H71" s="110"/>
      <c r="I71" s="29" t="s">
        <v>501</v>
      </c>
      <c r="J71" s="29" t="s">
        <v>501</v>
      </c>
      <c r="K71" s="29" t="e">
        <f aca="false">IF((I71*J71)&gt;0,I71*J71,gerarerro)</f>
        <v>#VALUE!</v>
      </c>
      <c r="L71" s="104" t="e">
        <f aca="false">IF(K71&gt;21,"EXTREMO",IF(K71&gt;15,"MUITO ALTO",IF(K71&gt;8,"ALTO",IF(K71&gt;3,"MÉDIO",IF(K71&lt;2,"BAIXO","ERRO")))))</f>
        <v>#VALUE!</v>
      </c>
      <c r="M71" s="96"/>
      <c r="N71" s="29" t="s">
        <v>501</v>
      </c>
      <c r="O71" s="106"/>
      <c r="P71" s="29" t="s">
        <v>501</v>
      </c>
    </row>
    <row r="72" customFormat="false" ht="15" hidden="false" customHeight="true" outlineLevel="0" collapsed="false">
      <c r="A72" s="146"/>
      <c r="B72" s="223"/>
      <c r="C72" s="224" t="s">
        <v>342</v>
      </c>
      <c r="D72" s="29" t="s">
        <v>501</v>
      </c>
      <c r="E72" s="29" t="s">
        <v>501</v>
      </c>
      <c r="F72" s="96"/>
      <c r="G72" s="96"/>
      <c r="H72" s="96"/>
      <c r="I72" s="29" t="s">
        <v>501</v>
      </c>
      <c r="J72" s="29" t="s">
        <v>501</v>
      </c>
      <c r="K72" s="29" t="e">
        <f aca="false">IF((I72*J72)&gt;0,I72*J72,gerarerro)</f>
        <v>#VALUE!</v>
      </c>
      <c r="L72" s="104" t="e">
        <f aca="false">IF(K72&gt;21,"EXTREMO",IF(K72&gt;15,"MUITO ALTO",IF(K72&gt;8,"ALTO",IF(K72&gt;3,"MÉDIO",IF(K72&lt;2,"BAIXO","ERRO")))))</f>
        <v>#VALUE!</v>
      </c>
      <c r="M72" s="96"/>
      <c r="N72" s="29" t="s">
        <v>501</v>
      </c>
      <c r="O72" s="106"/>
      <c r="P72" s="29" t="s">
        <v>501</v>
      </c>
    </row>
    <row r="73" customFormat="false" ht="15.75" hidden="false" customHeight="true" outlineLevel="0" collapsed="false">
      <c r="A73" s="146"/>
      <c r="B73" s="223"/>
      <c r="C73" s="224"/>
      <c r="D73" s="29" t="s">
        <v>501</v>
      </c>
      <c r="E73" s="29" t="s">
        <v>501</v>
      </c>
      <c r="F73" s="96"/>
      <c r="G73" s="96"/>
      <c r="H73" s="96"/>
      <c r="I73" s="29" t="s">
        <v>501</v>
      </c>
      <c r="J73" s="29" t="s">
        <v>501</v>
      </c>
      <c r="K73" s="29" t="e">
        <f aca="false">IF((I73*J73)&gt;0,I73*J73,gerarerro)</f>
        <v>#VALUE!</v>
      </c>
      <c r="L73" s="104" t="e">
        <f aca="false">IF(K73&gt;21,"EXTREMO",IF(K73&gt;15,"MUITO ALTO",IF(K73&gt;8,"ALTO",IF(K73&gt;3,"MÉDIO",IF(K73&lt;2,"BAIXO","ERRO")))))</f>
        <v>#VALUE!</v>
      </c>
      <c r="M73" s="96"/>
      <c r="N73" s="29" t="s">
        <v>501</v>
      </c>
      <c r="O73" s="106"/>
      <c r="P73" s="29" t="s">
        <v>501</v>
      </c>
    </row>
    <row r="74" customFormat="false" ht="15" hidden="false" customHeight="true" outlineLevel="0" collapsed="false">
      <c r="A74" s="146"/>
      <c r="B74" s="230" t="s">
        <v>629</v>
      </c>
      <c r="C74" s="224" t="s">
        <v>344</v>
      </c>
      <c r="D74" s="29" t="s">
        <v>501</v>
      </c>
      <c r="E74" s="29" t="s">
        <v>501</v>
      </c>
      <c r="F74" s="96"/>
      <c r="G74" s="96"/>
      <c r="H74" s="96"/>
      <c r="I74" s="29" t="s">
        <v>501</v>
      </c>
      <c r="J74" s="29" t="s">
        <v>501</v>
      </c>
      <c r="K74" s="29" t="e">
        <f aca="false">IF((I74*J74)&gt;0,I74*J74,gerarerro)</f>
        <v>#VALUE!</v>
      </c>
      <c r="L74" s="104" t="e">
        <f aca="false">IF(K74&gt;21,"EXTREMO",IF(K74&gt;15,"MUITO ALTO",IF(K74&gt;8,"ALTO",IF(K74&gt;3,"MÉDIO",IF(K74&lt;2,"BAIXO","ERRO")))))</f>
        <v>#VALUE!</v>
      </c>
      <c r="M74" s="106"/>
      <c r="N74" s="29" t="s">
        <v>501</v>
      </c>
      <c r="O74" s="106"/>
      <c r="P74" s="29" t="s">
        <v>501</v>
      </c>
    </row>
    <row r="75" customFormat="false" ht="36" hidden="false" customHeight="true" outlineLevel="0" collapsed="false">
      <c r="A75" s="146"/>
      <c r="B75" s="230"/>
      <c r="C75" s="224"/>
      <c r="D75" s="29" t="s">
        <v>515</v>
      </c>
      <c r="E75" s="29" t="s">
        <v>492</v>
      </c>
      <c r="F75" s="96" t="s">
        <v>630</v>
      </c>
      <c r="G75" s="96" t="s">
        <v>631</v>
      </c>
      <c r="H75" s="96" t="s">
        <v>632</v>
      </c>
      <c r="I75" s="29" t="n">
        <v>1</v>
      </c>
      <c r="J75" s="29" t="n">
        <v>3</v>
      </c>
      <c r="K75" s="29" t="n">
        <f aca="false">IF((I75*J75)&gt;0,I75*J75,gerarerro)</f>
        <v>3</v>
      </c>
      <c r="L75" s="104" t="str">
        <f aca="false">IF(K75&gt;21,"EXTREMO",IF(K75&gt;15,"MUITO ALTO",IF(K75&gt;8,"ALTO",IF(K75&gt;3,"MÉDIO",IF(K75&lt;2,"BAIXO","ERRO")))))</f>
        <v>ERRO</v>
      </c>
      <c r="M75" s="96" t="s">
        <v>633</v>
      </c>
      <c r="N75" s="29" t="s">
        <v>498</v>
      </c>
      <c r="O75" s="106" t="s">
        <v>634</v>
      </c>
      <c r="P75" s="29" t="s">
        <v>500</v>
      </c>
    </row>
    <row r="76" customFormat="false" ht="15" hidden="false" customHeight="true" outlineLevel="0" collapsed="false">
      <c r="A76" s="146"/>
      <c r="B76" s="230" t="s">
        <v>635</v>
      </c>
      <c r="C76" s="224" t="s">
        <v>360</v>
      </c>
      <c r="D76" s="29" t="s">
        <v>501</v>
      </c>
      <c r="E76" s="29" t="s">
        <v>501</v>
      </c>
      <c r="F76" s="96"/>
      <c r="G76" s="96"/>
      <c r="H76" s="96"/>
      <c r="I76" s="29" t="s">
        <v>501</v>
      </c>
      <c r="J76" s="29" t="s">
        <v>501</v>
      </c>
      <c r="K76" s="29" t="e">
        <f aca="false">IF((I76*J76)&gt;0,I76*J76,gerarerro)</f>
        <v>#VALUE!</v>
      </c>
      <c r="L76" s="104" t="e">
        <f aca="false">IF(K76&gt;21,"EXTREMO",IF(K76&gt;15,"MUITO ALTO",IF(K76&gt;8,"ALTO",IF(K76&gt;3,"MÉDIO",IF(K76&lt;2,"BAIXO","ERRO")))))</f>
        <v>#VALUE!</v>
      </c>
      <c r="M76" s="96"/>
      <c r="N76" s="29" t="s">
        <v>501</v>
      </c>
      <c r="O76" s="29"/>
      <c r="P76" s="29" t="s">
        <v>501</v>
      </c>
    </row>
    <row r="77" customFormat="false" ht="15" hidden="false" customHeight="true" outlineLevel="0" collapsed="false">
      <c r="A77" s="146"/>
      <c r="B77" s="230"/>
      <c r="C77" s="224"/>
      <c r="D77" s="29" t="s">
        <v>501</v>
      </c>
      <c r="E77" s="29" t="s">
        <v>501</v>
      </c>
      <c r="F77" s="96"/>
      <c r="G77" s="96"/>
      <c r="H77" s="96"/>
      <c r="I77" s="29" t="s">
        <v>501</v>
      </c>
      <c r="J77" s="29" t="s">
        <v>501</v>
      </c>
      <c r="K77" s="29" t="e">
        <f aca="false">IF((I77*J77)&gt;0,I77*J77,gerarerro)</f>
        <v>#VALUE!</v>
      </c>
      <c r="L77" s="104" t="e">
        <f aca="false">IF(K77&gt;21,"EXTREMO",IF(K77&gt;15,"MUITO ALTO",IF(K77&gt;8,"ALTO",IF(K77&gt;3,"MÉDIO",IF(K77&lt;2,"BAIXO","ERRO")))))</f>
        <v>#VALUE!</v>
      </c>
      <c r="M77" s="96"/>
      <c r="N77" s="29" t="s">
        <v>501</v>
      </c>
      <c r="O77" s="29"/>
      <c r="P77" s="29" t="s">
        <v>501</v>
      </c>
    </row>
    <row r="78" customFormat="false" ht="15" hidden="false" customHeight="true" outlineLevel="0" collapsed="false">
      <c r="A78" s="146"/>
      <c r="B78" s="230"/>
      <c r="C78" s="224" t="s">
        <v>361</v>
      </c>
      <c r="D78" s="29" t="s">
        <v>501</v>
      </c>
      <c r="E78" s="29" t="s">
        <v>501</v>
      </c>
      <c r="F78" s="96"/>
      <c r="G78" s="96"/>
      <c r="H78" s="96"/>
      <c r="I78" s="29" t="s">
        <v>501</v>
      </c>
      <c r="J78" s="29" t="s">
        <v>501</v>
      </c>
      <c r="K78" s="29" t="e">
        <f aca="false">IF((I78*J78)&gt;0,I78*J78,gerarerro)</f>
        <v>#VALUE!</v>
      </c>
      <c r="L78" s="104" t="e">
        <f aca="false">IF(K78&gt;21,"EXTREMO",IF(K78&gt;15,"MUITO ALTO",IF(K78&gt;8,"ALTO",IF(K78&gt;3,"MÉDIO",IF(K78&lt;2,"BAIXO","ERRO")))))</f>
        <v>#VALUE!</v>
      </c>
      <c r="M78" s="96"/>
      <c r="N78" s="29" t="s">
        <v>501</v>
      </c>
      <c r="O78" s="29"/>
      <c r="P78" s="29" t="s">
        <v>501</v>
      </c>
    </row>
    <row r="79" customFormat="false" ht="15" hidden="false" customHeight="true" outlineLevel="0" collapsed="false">
      <c r="A79" s="146"/>
      <c r="B79" s="230"/>
      <c r="C79" s="224"/>
      <c r="D79" s="29" t="s">
        <v>501</v>
      </c>
      <c r="E79" s="29" t="s">
        <v>501</v>
      </c>
      <c r="F79" s="96"/>
      <c r="G79" s="96"/>
      <c r="H79" s="96"/>
      <c r="I79" s="29" t="s">
        <v>501</v>
      </c>
      <c r="J79" s="29" t="s">
        <v>501</v>
      </c>
      <c r="K79" s="29" t="e">
        <f aca="false">IF((I79*J79)&gt;0,I79*J79,gerarerro)</f>
        <v>#VALUE!</v>
      </c>
      <c r="L79" s="104" t="e">
        <f aca="false">IF(K79&gt;21,"EXTREMO",IF(K79&gt;15,"MUITO ALTO",IF(K79&gt;8,"ALTO",IF(K79&gt;3,"MÉDIO",IF(K79&lt;2,"BAIXO","ERRO")))))</f>
        <v>#VALUE!</v>
      </c>
      <c r="M79" s="96"/>
      <c r="N79" s="29" t="s">
        <v>501</v>
      </c>
      <c r="O79" s="29"/>
      <c r="P79" s="29" t="s">
        <v>501</v>
      </c>
    </row>
    <row r="80" customFormat="false" ht="30" hidden="false" customHeight="true" outlineLevel="0" collapsed="false">
      <c r="A80" s="146"/>
      <c r="B80" s="230"/>
      <c r="C80" s="224" t="s">
        <v>362</v>
      </c>
      <c r="D80" s="29" t="s">
        <v>528</v>
      </c>
      <c r="E80" s="29" t="s">
        <v>492</v>
      </c>
      <c r="F80" s="96" t="s">
        <v>636</v>
      </c>
      <c r="G80" s="96" t="s">
        <v>626</v>
      </c>
      <c r="H80" s="96" t="s">
        <v>637</v>
      </c>
      <c r="I80" s="29" t="n">
        <v>2</v>
      </c>
      <c r="J80" s="29" t="n">
        <v>2</v>
      </c>
      <c r="K80" s="29" t="n">
        <f aca="false">IF((I80*J80)&gt;0,I80*J80,gerarerro)</f>
        <v>4</v>
      </c>
      <c r="L80" s="104" t="str">
        <f aca="false">IF(K80&gt;21,"EXTREMO",IF(K80&gt;15,"MUITO ALTO",IF(K80&gt;8,"ALTO",IF(K80&gt;3,"MÉDIO",IF(K80&lt;2,"BAIXO","ERRO")))))</f>
        <v>MÉDIO</v>
      </c>
      <c r="M80" s="96" t="s">
        <v>638</v>
      </c>
      <c r="N80" s="29" t="s">
        <v>506</v>
      </c>
      <c r="O80" s="29" t="s">
        <v>639</v>
      </c>
      <c r="P80" s="29" t="s">
        <v>500</v>
      </c>
    </row>
    <row r="81" customFormat="false" ht="15.75" hidden="false" customHeight="true" outlineLevel="0" collapsed="false">
      <c r="A81" s="146"/>
      <c r="B81" s="230"/>
      <c r="C81" s="224"/>
      <c r="D81" s="29" t="s">
        <v>501</v>
      </c>
      <c r="E81" s="29" t="s">
        <v>501</v>
      </c>
      <c r="F81" s="39"/>
      <c r="G81" s="96"/>
      <c r="H81" s="106"/>
      <c r="I81" s="29" t="s">
        <v>501</v>
      </c>
      <c r="J81" s="29" t="s">
        <v>501</v>
      </c>
      <c r="K81" s="29" t="e">
        <f aca="false">IF((I81*J81)&gt;0,I81*J81,gerarerro)</f>
        <v>#VALUE!</v>
      </c>
      <c r="L81" s="104" t="e">
        <f aca="false">IF(K81&gt;21,"EXTREMO",IF(K81&gt;15,"MUITO ALTO",IF(K81&gt;8,"ALTO",IF(K81&gt;3,"MÉDIO",IF(K81&lt;2,"BAIXO","ERRO")))))</f>
        <v>#VALUE!</v>
      </c>
      <c r="M81" s="106"/>
      <c r="N81" s="29" t="s">
        <v>501</v>
      </c>
      <c r="O81" s="29"/>
      <c r="P81" s="29" t="s">
        <v>501</v>
      </c>
    </row>
    <row r="82" customFormat="false" ht="15" hidden="false" customHeight="true" outlineLevel="0" collapsed="false">
      <c r="A82" s="146"/>
      <c r="B82" s="226" t="s">
        <v>640</v>
      </c>
      <c r="C82" s="224" t="s">
        <v>384</v>
      </c>
      <c r="D82" s="29" t="s">
        <v>501</v>
      </c>
      <c r="E82" s="29" t="s">
        <v>492</v>
      </c>
      <c r="N82" s="0"/>
    </row>
    <row r="83" customFormat="false" ht="15" hidden="false" customHeight="false" outlineLevel="0" collapsed="false">
      <c r="A83" s="146"/>
      <c r="B83" s="226"/>
      <c r="C83" s="224"/>
      <c r="D83" s="29" t="s">
        <v>501</v>
      </c>
      <c r="E83" s="29" t="s">
        <v>501</v>
      </c>
      <c r="F83" s="231"/>
      <c r="G83" s="96"/>
      <c r="H83" s="96"/>
      <c r="I83" s="29" t="s">
        <v>501</v>
      </c>
      <c r="J83" s="29" t="s">
        <v>501</v>
      </c>
      <c r="K83" s="29" t="e">
        <f aca="false">IF((I83*J83)&gt;0,I83*J83,gerarerro)</f>
        <v>#VALUE!</v>
      </c>
      <c r="L83" s="104" t="e">
        <f aca="false">IF(K83&gt;21,"EXTREMO",IF(K83&gt;15,"MUITO ALTO",IF(K83&gt;8,"ALTO",IF(K83&gt;3,"MÉDIO",IF(K83&lt;2,"BAIXO","ERRO")))))</f>
        <v>#VALUE!</v>
      </c>
      <c r="M83" s="96"/>
      <c r="N83" s="29" t="s">
        <v>501</v>
      </c>
      <c r="O83" s="29"/>
      <c r="P83" s="29" t="s">
        <v>501</v>
      </c>
    </row>
    <row r="84" customFormat="false" ht="90" hidden="false" customHeight="true" outlineLevel="0" collapsed="false">
      <c r="A84" s="146"/>
      <c r="B84" s="226"/>
      <c r="C84" s="224" t="s">
        <v>641</v>
      </c>
      <c r="D84" s="29" t="s">
        <v>642</v>
      </c>
      <c r="E84" s="80" t="s">
        <v>492</v>
      </c>
      <c r="F84" s="187" t="s">
        <v>643</v>
      </c>
      <c r="G84" s="93" t="s">
        <v>644</v>
      </c>
      <c r="H84" s="96" t="s">
        <v>645</v>
      </c>
      <c r="I84" s="29" t="n">
        <v>2</v>
      </c>
      <c r="J84" s="29" t="n">
        <v>2</v>
      </c>
      <c r="K84" s="29" t="n">
        <f aca="false">IF((I84*J84)&gt;0,I84*J84,gerarerro)</f>
        <v>4</v>
      </c>
      <c r="L84" s="104" t="str">
        <f aca="false">IF(K84&gt;21,"EXTREMO",IF(K84&gt;15,"MUITO ALTO",IF(K84&gt;8,"ALTO",IF(K84&gt;3,"MÉDIO",IF(K84&lt;2,"BAIXO","ERRO")))))</f>
        <v>MÉDIO</v>
      </c>
      <c r="M84" s="96" t="s">
        <v>646</v>
      </c>
      <c r="N84" s="29" t="s">
        <v>498</v>
      </c>
      <c r="O84" s="29" t="s">
        <v>647</v>
      </c>
      <c r="P84" s="29" t="s">
        <v>500</v>
      </c>
    </row>
    <row r="85" customFormat="false" ht="15.75" hidden="false" customHeight="false" outlineLevel="0" collapsed="false">
      <c r="A85" s="146"/>
      <c r="B85" s="232"/>
      <c r="C85" s="224"/>
      <c r="D85" s="29" t="s">
        <v>501</v>
      </c>
      <c r="E85" s="29" t="s">
        <v>501</v>
      </c>
      <c r="F85" s="156"/>
      <c r="G85" s="106"/>
      <c r="H85" s="106"/>
      <c r="I85" s="29" t="s">
        <v>501</v>
      </c>
      <c r="J85" s="29" t="s">
        <v>501</v>
      </c>
      <c r="K85" s="29" t="e">
        <f aca="false">IF((I85*J85)&gt;0,I85*J85,gerarerro)</f>
        <v>#VALUE!</v>
      </c>
      <c r="L85" s="104" t="e">
        <f aca="false">IF(K85&gt;21,"EXTREMO",IF(K85&gt;15,"MUITO ALTO",IF(K85&gt;8,"ALTO",IF(K85&gt;3,"MÉDIO",IF(K85&lt;2,"BAIXO","ERRO")))))</f>
        <v>#VALUE!</v>
      </c>
      <c r="M85" s="106"/>
      <c r="N85" s="29" t="s">
        <v>501</v>
      </c>
      <c r="O85" s="106"/>
      <c r="P85" s="29" t="s">
        <v>501</v>
      </c>
    </row>
    <row r="86" customFormat="false" ht="103.5" hidden="false" customHeight="true" outlineLevel="0" collapsed="false">
      <c r="A86" s="146"/>
      <c r="B86" s="230" t="s">
        <v>648</v>
      </c>
      <c r="C86" s="224" t="s">
        <v>649</v>
      </c>
      <c r="D86" s="29" t="s">
        <v>515</v>
      </c>
      <c r="E86" s="29" t="s">
        <v>492</v>
      </c>
      <c r="F86" s="96" t="s">
        <v>650</v>
      </c>
      <c r="G86" s="96" t="s">
        <v>626</v>
      </c>
      <c r="H86" s="96" t="s">
        <v>651</v>
      </c>
      <c r="I86" s="29" t="n">
        <v>2</v>
      </c>
      <c r="J86" s="29" t="n">
        <v>2</v>
      </c>
      <c r="K86" s="29" t="n">
        <f aca="false">IF((I86*J86)&gt;0,I86*J86,gerarerro)</f>
        <v>4</v>
      </c>
      <c r="L86" s="104" t="str">
        <f aca="false">IF(K86&gt;21,"EXTREMO",IF(K86&gt;15,"MUITO ALTO",IF(K86&gt;8,"ALTO",IF(K86&gt;3,"MÉDIO",IF(K86&lt;2,"BAIXO","ERRO")))))</f>
        <v>MÉDIO</v>
      </c>
      <c r="M86" s="5" t="s">
        <v>652</v>
      </c>
      <c r="N86" s="29" t="s">
        <v>506</v>
      </c>
      <c r="O86" s="29" t="s">
        <v>653</v>
      </c>
      <c r="P86" s="29" t="s">
        <v>500</v>
      </c>
    </row>
    <row r="87" customFormat="false" ht="42" hidden="false" customHeight="true" outlineLevel="0" collapsed="false">
      <c r="A87" s="146"/>
      <c r="B87" s="230"/>
      <c r="C87" s="224"/>
      <c r="D87" s="29" t="s">
        <v>528</v>
      </c>
      <c r="E87" s="29" t="s">
        <v>492</v>
      </c>
      <c r="F87" s="231" t="s">
        <v>654</v>
      </c>
      <c r="G87" s="231" t="s">
        <v>655</v>
      </c>
      <c r="H87" s="231" t="s">
        <v>656</v>
      </c>
      <c r="I87" s="29" t="n">
        <v>2</v>
      </c>
      <c r="J87" s="29" t="n">
        <v>2</v>
      </c>
      <c r="K87" s="29" t="n">
        <v>4</v>
      </c>
      <c r="L87" s="233" t="s">
        <v>657</v>
      </c>
      <c r="M87" s="220" t="s">
        <v>658</v>
      </c>
      <c r="N87" s="29" t="s">
        <v>506</v>
      </c>
      <c r="O87" s="234" t="s">
        <v>659</v>
      </c>
      <c r="P87" s="29" t="s">
        <v>500</v>
      </c>
    </row>
    <row r="88" customFormat="false" ht="15" hidden="false" customHeight="true" outlineLevel="0" collapsed="false">
      <c r="A88" s="146"/>
      <c r="B88" s="230"/>
      <c r="C88" s="224" t="s">
        <v>660</v>
      </c>
      <c r="D88" s="29" t="s">
        <v>501</v>
      </c>
      <c r="E88" s="29" t="s">
        <v>501</v>
      </c>
      <c r="F88" s="235"/>
      <c r="G88" s="110"/>
      <c r="H88" s="110"/>
      <c r="I88" s="29" t="s">
        <v>501</v>
      </c>
      <c r="J88" s="29" t="s">
        <v>501</v>
      </c>
      <c r="K88" s="29" t="e">
        <f aca="false">IF((I88*J88)&gt;0,I88*J88,gerarerro)</f>
        <v>#VALUE!</v>
      </c>
      <c r="L88" s="104" t="e">
        <f aca="false">IF(K88&gt;21,"EXTREMO",IF(K88&gt;15,"MUITO ALTO",IF(K88&gt;8,"ALTO",IF(K88&gt;3,"MÉDIO",IF(K88&lt;2,"BAIXO","ERRO")))))</f>
        <v>#VALUE!</v>
      </c>
      <c r="M88" s="104"/>
      <c r="N88" s="29" t="s">
        <v>501</v>
      </c>
      <c r="O88" s="29"/>
      <c r="P88" s="29" t="s">
        <v>501</v>
      </c>
    </row>
    <row r="89" customFormat="false" ht="15" hidden="false" customHeight="true" outlineLevel="0" collapsed="false">
      <c r="A89" s="146"/>
      <c r="B89" s="230"/>
      <c r="C89" s="224"/>
      <c r="D89" s="29" t="s">
        <v>501</v>
      </c>
      <c r="E89" s="29" t="s">
        <v>501</v>
      </c>
      <c r="F89" s="235"/>
      <c r="G89" s="110"/>
      <c r="H89" s="110"/>
      <c r="I89" s="29" t="s">
        <v>501</v>
      </c>
      <c r="J89" s="29" t="s">
        <v>501</v>
      </c>
      <c r="K89" s="29" t="e">
        <f aca="false">IF((I89*J89)&gt;0,I89*J89,gerarerro)</f>
        <v>#VALUE!</v>
      </c>
      <c r="L89" s="104" t="e">
        <f aca="false">IF(K89&gt;21,"EXTREMO",IF(K89&gt;15,"MUITO ALTO",IF(K89&gt;8,"ALTO",IF(K89&gt;3,"MÉDIO",IF(K89&lt;2,"BAIXO","ERRO")))))</f>
        <v>#VALUE!</v>
      </c>
      <c r="M89" s="104"/>
      <c r="N89" s="29" t="s">
        <v>501</v>
      </c>
      <c r="O89" s="29"/>
      <c r="P89" s="29" t="s">
        <v>501</v>
      </c>
    </row>
    <row r="90" customFormat="false" ht="15" hidden="false" customHeight="true" outlineLevel="0" collapsed="false">
      <c r="A90" s="146"/>
      <c r="B90" s="230"/>
      <c r="C90" s="224" t="s">
        <v>661</v>
      </c>
      <c r="D90" s="29" t="s">
        <v>501</v>
      </c>
      <c r="E90" s="29" t="s">
        <v>501</v>
      </c>
      <c r="F90" s="235"/>
      <c r="G90" s="235"/>
      <c r="H90" s="236"/>
      <c r="I90" s="29" t="s">
        <v>501</v>
      </c>
      <c r="J90" s="29" t="s">
        <v>501</v>
      </c>
      <c r="K90" s="29" t="e">
        <f aca="false">IF((I90*J90)&gt;0,I90*J90,gerarerro)</f>
        <v>#VALUE!</v>
      </c>
      <c r="L90" s="104" t="e">
        <f aca="false">IF(K90&gt;21,"EXTREMO",IF(K90&gt;15,"MUITO ALTO",IF(K90&gt;8,"ALTO",IF(K90&gt;3,"MÉDIO",IF(K90&lt;2,"BAIXO","ERRO")))))</f>
        <v>#VALUE!</v>
      </c>
      <c r="M90" s="104"/>
      <c r="N90" s="29" t="s">
        <v>501</v>
      </c>
      <c r="O90" s="29"/>
      <c r="P90" s="29" t="s">
        <v>501</v>
      </c>
    </row>
    <row r="91" customFormat="false" ht="15" hidden="false" customHeight="false" outlineLevel="0" collapsed="false">
      <c r="A91" s="146"/>
      <c r="B91" s="230"/>
      <c r="C91" s="224"/>
      <c r="D91" s="29" t="s">
        <v>501</v>
      </c>
      <c r="E91" s="29" t="s">
        <v>501</v>
      </c>
      <c r="F91" s="235"/>
      <c r="G91" s="235"/>
      <c r="H91" s="236"/>
      <c r="I91" s="29" t="s">
        <v>501</v>
      </c>
      <c r="J91" s="29" t="s">
        <v>501</v>
      </c>
      <c r="K91" s="29" t="e">
        <f aca="false">IF((I91*J91)&gt;0,I91*J91,gerarerro)</f>
        <v>#VALUE!</v>
      </c>
      <c r="L91" s="104" t="e">
        <f aca="false">IF(K91&gt;21,"EXTREMO",IF(K91&gt;15,"MUITO ALTO",IF(K91&gt;8,"ALTO",IF(K91&gt;3,"MÉDIO",IF(K91&lt;2,"BAIXO","ERRO")))))</f>
        <v>#VALUE!</v>
      </c>
      <c r="M91" s="104"/>
      <c r="N91" s="29" t="s">
        <v>501</v>
      </c>
      <c r="O91" s="29"/>
      <c r="P91" s="29" t="s">
        <v>501</v>
      </c>
    </row>
    <row r="92" customFormat="false" ht="15" hidden="false" customHeight="true" outlineLevel="0" collapsed="false">
      <c r="A92" s="146"/>
      <c r="B92" s="230"/>
      <c r="C92" s="237" t="s">
        <v>662</v>
      </c>
      <c r="D92" s="29" t="s">
        <v>501</v>
      </c>
      <c r="E92" s="29" t="s">
        <v>501</v>
      </c>
      <c r="F92" s="235"/>
      <c r="G92" s="96"/>
      <c r="H92" s="96"/>
      <c r="I92" s="29" t="s">
        <v>501</v>
      </c>
      <c r="J92" s="29" t="s">
        <v>501</v>
      </c>
      <c r="K92" s="29" t="e">
        <f aca="false">IF((I92*J92)&gt;0,I92*J92,gerarerro)</f>
        <v>#VALUE!</v>
      </c>
      <c r="L92" s="104" t="e">
        <f aca="false">IF(K92&gt;21,"EXTREMO",IF(K92&gt;15,"MUITO ALTO",IF(K92&gt;8,"ALTO",IF(K92&gt;3,"MÉDIO",IF(K92&lt;2,"BAIXO","ERRO")))))</f>
        <v>#VALUE!</v>
      </c>
      <c r="M92" s="104"/>
      <c r="N92" s="29" t="s">
        <v>501</v>
      </c>
      <c r="O92" s="29"/>
      <c r="P92" s="29" t="s">
        <v>501</v>
      </c>
    </row>
    <row r="93" customFormat="false" ht="15.75" hidden="false" customHeight="true" outlineLevel="0" collapsed="false">
      <c r="A93" s="146"/>
      <c r="B93" s="230"/>
      <c r="C93" s="237"/>
      <c r="D93" s="29" t="s">
        <v>501</v>
      </c>
      <c r="E93" s="29" t="s">
        <v>501</v>
      </c>
      <c r="F93" s="238"/>
      <c r="G93" s="39"/>
      <c r="H93" s="39"/>
      <c r="I93" s="29" t="s">
        <v>501</v>
      </c>
      <c r="J93" s="29" t="s">
        <v>501</v>
      </c>
      <c r="K93" s="29" t="e">
        <f aca="false">IF((I93*J93)&gt;0,I93*J93,gerarerro)</f>
        <v>#VALUE!</v>
      </c>
      <c r="L93" s="104" t="e">
        <f aca="false">IF(K93&gt;21,"EXTREMO",IF(K93&gt;15,"MUITO ALTO",IF(K93&gt;8,"ALTO",IF(K93&gt;3,"MÉDIO",IF(K93&lt;2,"BAIXO","ERRO")))))</f>
        <v>#VALUE!</v>
      </c>
      <c r="M93" s="220"/>
      <c r="N93" s="29" t="s">
        <v>501</v>
      </c>
      <c r="O93" s="234"/>
      <c r="P93" s="29" t="s">
        <v>501</v>
      </c>
    </row>
    <row r="94" customFormat="false" ht="15" hidden="false" customHeight="true" outlineLevel="0" collapsed="false">
      <c r="A94" s="146"/>
      <c r="B94" s="223" t="s">
        <v>663</v>
      </c>
      <c r="C94" s="224" t="s">
        <v>465</v>
      </c>
      <c r="D94" s="29" t="s">
        <v>501</v>
      </c>
      <c r="E94" s="29" t="s">
        <v>501</v>
      </c>
      <c r="F94" s="239"/>
      <c r="G94" s="156"/>
      <c r="H94" s="156"/>
      <c r="I94" s="29" t="s">
        <v>501</v>
      </c>
      <c r="J94" s="29" t="s">
        <v>501</v>
      </c>
      <c r="K94" s="29" t="e">
        <f aca="false">IF((I94*J94)&gt;0,I94*J94,gerarerro)</f>
        <v>#VALUE!</v>
      </c>
      <c r="L94" s="104" t="e">
        <f aca="false">IF(K94&gt;21,"EXTREMO",IF(K94&gt;15,"MUITO ALTO",IF(K94&gt;8,"ALTO",IF(K94&gt;3,"MÉDIO",IF(K94&lt;2,"BAIXO","ERRO")))))</f>
        <v>#VALUE!</v>
      </c>
      <c r="M94" s="156"/>
      <c r="N94" s="29" t="s">
        <v>501</v>
      </c>
      <c r="O94" s="156"/>
      <c r="P94" s="29" t="s">
        <v>501</v>
      </c>
    </row>
    <row r="95" customFormat="false" ht="15" hidden="false" customHeight="false" outlineLevel="0" collapsed="false">
      <c r="A95" s="146"/>
      <c r="B95" s="223"/>
      <c r="C95" s="224"/>
      <c r="D95" s="29" t="s">
        <v>501</v>
      </c>
      <c r="E95" s="29" t="s">
        <v>501</v>
      </c>
      <c r="F95" s="239"/>
      <c r="G95" s="156"/>
      <c r="H95" s="156"/>
      <c r="I95" s="29" t="s">
        <v>501</v>
      </c>
      <c r="J95" s="29" t="s">
        <v>501</v>
      </c>
      <c r="K95" s="29" t="e">
        <f aca="false">IF((I95*J95)&gt;0,I95*J95,gerarerro)</f>
        <v>#VALUE!</v>
      </c>
      <c r="L95" s="104" t="e">
        <f aca="false">IF(K95&gt;21,"EXTREMO",IF(K95&gt;15,"MUITO ALTO",IF(K95&gt;8,"ALTO",IF(K95&gt;3,"MÉDIO",IF(K95&lt;2,"BAIXO","ERRO")))))</f>
        <v>#VALUE!</v>
      </c>
      <c r="M95" s="156"/>
      <c r="N95" s="29" t="s">
        <v>501</v>
      </c>
      <c r="O95" s="156"/>
      <c r="P95" s="29" t="s">
        <v>501</v>
      </c>
    </row>
    <row r="96" customFormat="false" ht="15" hidden="false" customHeight="true" outlineLevel="0" collapsed="false">
      <c r="A96" s="146"/>
      <c r="B96" s="223"/>
      <c r="C96" s="224" t="s">
        <v>466</v>
      </c>
      <c r="D96" s="29" t="s">
        <v>501</v>
      </c>
      <c r="E96" s="29" t="s">
        <v>501</v>
      </c>
      <c r="F96" s="239"/>
      <c r="G96" s="156"/>
      <c r="H96" s="156"/>
      <c r="I96" s="29" t="s">
        <v>501</v>
      </c>
      <c r="J96" s="29" t="s">
        <v>501</v>
      </c>
      <c r="K96" s="29" t="e">
        <f aca="false">IF((I96*J96)&gt;0,I96*J96,gerarerro)</f>
        <v>#VALUE!</v>
      </c>
      <c r="L96" s="104" t="e">
        <f aca="false">IF(K96&gt;21,"EXTREMO",IF(K96&gt;15,"MUITO ALTO",IF(K96&gt;8,"ALTO",IF(K96&gt;3,"MÉDIO",IF(K96&lt;2,"BAIXO","ERRO")))))</f>
        <v>#VALUE!</v>
      </c>
      <c r="M96" s="156"/>
      <c r="N96" s="29" t="s">
        <v>501</v>
      </c>
      <c r="O96" s="156"/>
      <c r="P96" s="29" t="s">
        <v>501</v>
      </c>
    </row>
    <row r="97" customFormat="false" ht="15" hidden="false" customHeight="false" outlineLevel="0" collapsed="false">
      <c r="A97" s="146"/>
      <c r="B97" s="223"/>
      <c r="C97" s="224"/>
      <c r="D97" s="29" t="s">
        <v>501</v>
      </c>
      <c r="E97" s="29" t="s">
        <v>501</v>
      </c>
      <c r="F97" s="240"/>
      <c r="G97" s="106"/>
      <c r="H97" s="106"/>
      <c r="I97" s="29" t="s">
        <v>501</v>
      </c>
      <c r="J97" s="29" t="s">
        <v>501</v>
      </c>
      <c r="K97" s="29" t="e">
        <f aca="false">IF((I97*J97)&gt;0,I97*J97,gerarerro)</f>
        <v>#VALUE!</v>
      </c>
      <c r="L97" s="104" t="e">
        <f aca="false">IF(K97&gt;21,"EXTREMO",IF(K97&gt;15,"MUITO ALTO",IF(K97&gt;8,"ALTO",IF(K97&gt;3,"MÉDIO",IF(K97&lt;2,"BAIXO","ERRO")))))</f>
        <v>#VALUE!</v>
      </c>
      <c r="M97" s="106"/>
      <c r="N97" s="29" t="s">
        <v>501</v>
      </c>
      <c r="O97" s="106"/>
      <c r="P97" s="29" t="s">
        <v>501</v>
      </c>
    </row>
  </sheetData>
  <mergeCells count="64">
    <mergeCell ref="A2:C2"/>
    <mergeCell ref="D2:H2"/>
    <mergeCell ref="I2:L2"/>
    <mergeCell ref="A4:A8"/>
    <mergeCell ref="B4:B8"/>
    <mergeCell ref="C4:C5"/>
    <mergeCell ref="C6:C7"/>
    <mergeCell ref="C8:C9"/>
    <mergeCell ref="A10:A25"/>
    <mergeCell ref="B10:B13"/>
    <mergeCell ref="C10:C11"/>
    <mergeCell ref="C12:C13"/>
    <mergeCell ref="B14:B25"/>
    <mergeCell ref="C14:C15"/>
    <mergeCell ref="C16:C17"/>
    <mergeCell ref="C18:C19"/>
    <mergeCell ref="C20:C21"/>
    <mergeCell ref="C22:C23"/>
    <mergeCell ref="C24:C25"/>
    <mergeCell ref="A26:A51"/>
    <mergeCell ref="B26:B41"/>
    <mergeCell ref="C26:C27"/>
    <mergeCell ref="C28:C29"/>
    <mergeCell ref="C30:C31"/>
    <mergeCell ref="C32:C33"/>
    <mergeCell ref="C34:C35"/>
    <mergeCell ref="C36:C37"/>
    <mergeCell ref="C38:C39"/>
    <mergeCell ref="C40:C41"/>
    <mergeCell ref="B42:B51"/>
    <mergeCell ref="C42:C43"/>
    <mergeCell ref="C44:C45"/>
    <mergeCell ref="C46:C47"/>
    <mergeCell ref="C48:C49"/>
    <mergeCell ref="C50:C51"/>
    <mergeCell ref="A52:A97"/>
    <mergeCell ref="B52:B67"/>
    <mergeCell ref="C52:C53"/>
    <mergeCell ref="C54:C55"/>
    <mergeCell ref="C56:C57"/>
    <mergeCell ref="C58:C59"/>
    <mergeCell ref="C60:C61"/>
    <mergeCell ref="C65:C67"/>
    <mergeCell ref="C68:C69"/>
    <mergeCell ref="B70:B73"/>
    <mergeCell ref="C70:C71"/>
    <mergeCell ref="C72:C73"/>
    <mergeCell ref="B74:B75"/>
    <mergeCell ref="C74:C75"/>
    <mergeCell ref="B76:B81"/>
    <mergeCell ref="C76:C77"/>
    <mergeCell ref="C78:C79"/>
    <mergeCell ref="C80:C81"/>
    <mergeCell ref="B82:B84"/>
    <mergeCell ref="C82:C83"/>
    <mergeCell ref="C84:C85"/>
    <mergeCell ref="B86:B93"/>
    <mergeCell ref="C86:C87"/>
    <mergeCell ref="C88:C89"/>
    <mergeCell ref="C90:C91"/>
    <mergeCell ref="C92:C93"/>
    <mergeCell ref="B94:B97"/>
    <mergeCell ref="C94:C95"/>
    <mergeCell ref="C96:C97"/>
  </mergeCells>
  <conditionalFormatting sqref="L68">
    <cfRule type="containsText" priority="2" aboveAverage="0" equalAverage="0" bottom="0" percent="0" rank="0" text="EXTREMO" dxfId="0"/>
  </conditionalFormatting>
  <conditionalFormatting sqref="L68">
    <cfRule type="cellIs" priority="3" operator="equal" aboveAverage="0" equalAverage="0" bottom="0" percent="0" rank="0" text="" dxfId="1">
      <formula>"ALTO"</formula>
    </cfRule>
  </conditionalFormatting>
  <conditionalFormatting sqref="L68">
    <cfRule type="cellIs" priority="4" operator="equal" aboveAverage="0" equalAverage="0" bottom="0" percent="0" rank="0" text="" dxfId="2">
      <formula>"MÉDIO"</formula>
    </cfRule>
  </conditionalFormatting>
  <conditionalFormatting sqref="L68">
    <cfRule type="containsText" priority="5" aboveAverage="0" equalAverage="0" bottom="0" percent="0" rank="0" text="BAIXO" dxfId="3"/>
  </conditionalFormatting>
  <conditionalFormatting sqref="L68">
    <cfRule type="cellIs" priority="6" operator="equal" aboveAverage="0" equalAverage="0" bottom="0" percent="0" rank="0" text="" dxfId="0">
      <formula>"MUITO ALTO"</formula>
    </cfRule>
  </conditionalFormatting>
  <conditionalFormatting sqref="L68">
    <cfRule type="iconSet" priority="7">
      <iconSet iconSet="3Symbols">
        <cfvo type="percent" val="0"/>
        <cfvo type="percent" val="33"/>
        <cfvo type="percent" val="67"/>
      </iconSet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1:P91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M15" activeCellId="0" sqref="M15"/>
    </sheetView>
  </sheetViews>
  <sheetFormatPr defaultRowHeight="15"/>
  <cols>
    <col collapsed="false" hidden="false" max="1" min="1" style="0" width="19.4387755102041"/>
    <col collapsed="false" hidden="false" max="2" min="2" style="0" width="34.5561224489796"/>
    <col collapsed="false" hidden="false" max="3" min="3" style="0" width="43.6020408163265"/>
    <col collapsed="false" hidden="false" max="4" min="4" style="0" width="14.5816326530612"/>
    <col collapsed="false" hidden="false" max="5" min="5" style="0" width="15.2551020408163"/>
    <col collapsed="false" hidden="false" max="6" min="6" style="0" width="32.1275510204082"/>
    <col collapsed="false" hidden="false" max="7" min="7" style="0" width="28.6173469387755"/>
    <col collapsed="false" hidden="false" max="8" min="8" style="0" width="37.6632653061224"/>
    <col collapsed="false" hidden="false" max="9" min="9" style="0" width="15.2551020408163"/>
    <col collapsed="false" hidden="false" max="10" min="10" style="0" width="9.44897959183673"/>
    <col collapsed="false" hidden="true" max="11" min="11" style="0" width="0"/>
    <col collapsed="false" hidden="false" max="12" min="12" style="0" width="8.23469387755102"/>
    <col collapsed="false" hidden="false" max="13" min="13" style="0" width="46.5714285714286"/>
    <col collapsed="false" hidden="false" max="14" min="14" style="193" width="20.6530612244898"/>
    <col collapsed="false" hidden="false" max="15" min="15" style="0" width="19.0357142857143"/>
    <col collapsed="false" hidden="false" max="16" min="16" style="0" width="21.8673469387755"/>
    <col collapsed="false" hidden="false" max="1025" min="17" style="0" width="8.23469387755102"/>
  </cols>
  <sheetData>
    <row r="1" customFormat="false" ht="15.75" hidden="false" customHeight="false" outlineLevel="0" collapsed="false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1"/>
      <c r="P1" s="21"/>
    </row>
    <row r="2" customFormat="false" ht="30" hidden="false" customHeight="false" outlineLevel="0" collapsed="false">
      <c r="A2" s="194" t="s">
        <v>467</v>
      </c>
      <c r="B2" s="194"/>
      <c r="C2" s="194"/>
      <c r="D2" s="195" t="s">
        <v>468</v>
      </c>
      <c r="E2" s="195"/>
      <c r="F2" s="195"/>
      <c r="G2" s="195"/>
      <c r="H2" s="195"/>
      <c r="I2" s="196" t="s">
        <v>469</v>
      </c>
      <c r="J2" s="196"/>
      <c r="K2" s="196"/>
      <c r="L2" s="196"/>
      <c r="M2" s="196" t="s">
        <v>470</v>
      </c>
      <c r="N2" s="197" t="s">
        <v>471</v>
      </c>
      <c r="O2" s="197" t="s">
        <v>472</v>
      </c>
      <c r="P2" s="198" t="s">
        <v>473</v>
      </c>
    </row>
    <row r="3" customFormat="false" ht="54" hidden="false" customHeight="true" outlineLevel="0" collapsed="false">
      <c r="A3" s="199" t="s">
        <v>474</v>
      </c>
      <c r="B3" s="200" t="s">
        <v>475</v>
      </c>
      <c r="C3" s="200" t="s">
        <v>476</v>
      </c>
      <c r="D3" s="201" t="s">
        <v>477</v>
      </c>
      <c r="E3" s="201" t="s">
        <v>478</v>
      </c>
      <c r="F3" s="202" t="s">
        <v>479</v>
      </c>
      <c r="G3" s="202" t="s">
        <v>480</v>
      </c>
      <c r="H3" s="202" t="s">
        <v>481</v>
      </c>
      <c r="I3" s="203" t="s">
        <v>482</v>
      </c>
      <c r="J3" s="203" t="s">
        <v>483</v>
      </c>
      <c r="K3" s="203"/>
      <c r="L3" s="203" t="s">
        <v>484</v>
      </c>
      <c r="M3" s="202" t="s">
        <v>485</v>
      </c>
      <c r="N3" s="202" t="s">
        <v>486</v>
      </c>
      <c r="O3" s="202" t="s">
        <v>487</v>
      </c>
      <c r="P3" s="204" t="s">
        <v>488</v>
      </c>
    </row>
    <row r="4" customFormat="false" ht="15" hidden="false" customHeight="true" outlineLevel="0" collapsed="false">
      <c r="A4" s="53" t="s">
        <v>84</v>
      </c>
      <c r="B4" s="241" t="s">
        <v>489</v>
      </c>
      <c r="C4" s="206" t="s">
        <v>490</v>
      </c>
      <c r="D4" s="104" t="s">
        <v>501</v>
      </c>
      <c r="E4" s="29" t="s">
        <v>501</v>
      </c>
      <c r="F4" s="96"/>
      <c r="G4" s="106"/>
      <c r="H4" s="106"/>
      <c r="I4" s="29" t="s">
        <v>501</v>
      </c>
      <c r="J4" s="29" t="s">
        <v>501</v>
      </c>
      <c r="K4" s="29" t="e">
        <f aca="false">IF((I4*J4)&gt;0,I4*J4,gerarerro)</f>
        <v>#VALUE!</v>
      </c>
      <c r="L4" s="104" t="e">
        <f aca="false">IF(K4&gt;21,"EXTREMO",IF(K4&gt;15,"MUITO ALTO",IF(K4&gt;8,"ALTO",IF(K4&gt;3,"MÉDIO",IF(K4&lt;2,"BAIXO","ERRO")))))</f>
        <v>#VALUE!</v>
      </c>
      <c r="M4" s="106"/>
      <c r="N4" s="29" t="s">
        <v>501</v>
      </c>
      <c r="O4" s="106"/>
      <c r="P4" s="29" t="s">
        <v>501</v>
      </c>
    </row>
    <row r="5" customFormat="false" ht="15" hidden="false" customHeight="false" outlineLevel="0" collapsed="false">
      <c r="A5" s="53"/>
      <c r="B5" s="241"/>
      <c r="C5" s="206"/>
      <c r="D5" s="125" t="s">
        <v>501</v>
      </c>
      <c r="E5" s="29" t="s">
        <v>501</v>
      </c>
      <c r="F5" s="96"/>
      <c r="G5" s="106"/>
      <c r="H5" s="106"/>
      <c r="I5" s="29" t="s">
        <v>501</v>
      </c>
      <c r="J5" s="29" t="s">
        <v>501</v>
      </c>
      <c r="K5" s="29" t="e">
        <f aca="false">IF((I5*J5)&gt;0,I5*J5,gerarerro)</f>
        <v>#VALUE!</v>
      </c>
      <c r="L5" s="104" t="e">
        <f aca="false">IF(K5&gt;21,"EXTREMO",IF(K5&gt;15,"MUITO ALTO",IF(K5&gt;8,"ALTO",IF(K5&gt;3,"MÉDIO",IF(K5&lt;2,"BAIXO","ERRO")))))</f>
        <v>#VALUE!</v>
      </c>
      <c r="M5" s="106"/>
      <c r="N5" s="29" t="s">
        <v>501</v>
      </c>
      <c r="O5" s="106"/>
      <c r="P5" s="29" t="s">
        <v>501</v>
      </c>
    </row>
    <row r="6" customFormat="false" ht="15" hidden="false" customHeight="true" outlineLevel="0" collapsed="false">
      <c r="A6" s="53"/>
      <c r="B6" s="241"/>
      <c r="C6" s="206" t="s">
        <v>127</v>
      </c>
      <c r="D6" s="78" t="s">
        <v>501</v>
      </c>
      <c r="E6" s="29" t="s">
        <v>501</v>
      </c>
      <c r="F6" s="106"/>
      <c r="G6" s="106"/>
      <c r="H6" s="106"/>
      <c r="I6" s="29" t="s">
        <v>501</v>
      </c>
      <c r="J6" s="29" t="s">
        <v>501</v>
      </c>
      <c r="K6" s="29" t="e">
        <f aca="false">IF((I6*J6)&gt;0,I6*J6,gerarerro)</f>
        <v>#VALUE!</v>
      </c>
      <c r="L6" s="104" t="e">
        <f aca="false">IF(K6&gt;21,"EXTREMO",IF(K6&gt;15,"MUITO ALTO",IF(K6&gt;8,"ALTO",IF(K6&gt;3,"MÉDIO",IF(K6&lt;2,"BAIXO","ERRO")))))</f>
        <v>#VALUE!</v>
      </c>
      <c r="M6" s="106"/>
      <c r="N6" s="29" t="s">
        <v>501</v>
      </c>
      <c r="O6" s="106"/>
      <c r="P6" s="29" t="s">
        <v>501</v>
      </c>
    </row>
    <row r="7" customFormat="false" ht="15" hidden="false" customHeight="false" outlineLevel="0" collapsed="false">
      <c r="A7" s="53"/>
      <c r="B7" s="241"/>
      <c r="C7" s="206"/>
      <c r="D7" s="78" t="s">
        <v>501</v>
      </c>
      <c r="E7" s="29" t="s">
        <v>501</v>
      </c>
      <c r="F7" s="106"/>
      <c r="G7" s="106"/>
      <c r="H7" s="106"/>
      <c r="I7" s="29" t="s">
        <v>501</v>
      </c>
      <c r="J7" s="29" t="s">
        <v>501</v>
      </c>
      <c r="K7" s="29" t="e">
        <f aca="false">IF((I7*J7)&gt;0,I7*J7,gerarerro)</f>
        <v>#VALUE!</v>
      </c>
      <c r="L7" s="104" t="e">
        <f aca="false">IF(K7&gt;21,"EXTREMO",IF(K7&gt;15,"MUITO ALTO",IF(K7&gt;8,"ALTO",IF(K7&gt;3,"MÉDIO",IF(K7&lt;2,"BAIXO","ERRO")))))</f>
        <v>#VALUE!</v>
      </c>
      <c r="M7" s="106"/>
      <c r="N7" s="29" t="s">
        <v>501</v>
      </c>
      <c r="O7" s="106"/>
      <c r="P7" s="29" t="s">
        <v>501</v>
      </c>
    </row>
    <row r="8" customFormat="false" ht="15" hidden="false" customHeight="true" outlineLevel="0" collapsed="false">
      <c r="A8" s="53"/>
      <c r="B8" s="241"/>
      <c r="C8" s="207" t="s">
        <v>139</v>
      </c>
      <c r="D8" s="78" t="s">
        <v>501</v>
      </c>
      <c r="E8" s="29" t="s">
        <v>501</v>
      </c>
      <c r="F8" s="96"/>
      <c r="G8" s="96"/>
      <c r="H8" s="96"/>
      <c r="I8" s="29" t="s">
        <v>501</v>
      </c>
      <c r="J8" s="29" t="s">
        <v>501</v>
      </c>
      <c r="K8" s="29" t="e">
        <f aca="false">IF((I8*J8)&gt;0,I8*J8,gerarerro)</f>
        <v>#VALUE!</v>
      </c>
      <c r="L8" s="104" t="e">
        <f aca="false">IF(K8&gt;21,"EXTREMO",IF(K8&gt;15,"MUITO ALTO",IF(K8&gt;8,"ALTO",IF(K8&gt;3,"MÉDIO",IF(K8&lt;2,"BAIXO","ERRO")))))</f>
        <v>#VALUE!</v>
      </c>
      <c r="M8" s="96"/>
      <c r="N8" s="29" t="s">
        <v>501</v>
      </c>
      <c r="O8" s="29"/>
      <c r="P8" s="29" t="s">
        <v>501</v>
      </c>
    </row>
    <row r="9" customFormat="false" ht="15.75" hidden="false" customHeight="false" outlineLevel="0" collapsed="false">
      <c r="A9" s="208"/>
      <c r="B9" s="242"/>
      <c r="C9" s="207"/>
      <c r="D9" s="78" t="s">
        <v>501</v>
      </c>
      <c r="E9" s="29" t="s">
        <v>501</v>
      </c>
      <c r="F9" s="96"/>
      <c r="G9" s="96"/>
      <c r="H9" s="96"/>
      <c r="I9" s="29" t="s">
        <v>501</v>
      </c>
      <c r="J9" s="29" t="s">
        <v>501</v>
      </c>
      <c r="K9" s="29" t="e">
        <f aca="false">IF((I9*J9)&gt;0,I9*J9,gerarerro)</f>
        <v>#VALUE!</v>
      </c>
      <c r="L9" s="104" t="e">
        <f aca="false">IF(K9&gt;21,"EXTREMO",IF(K9&gt;15,"MUITO ALTO",IF(K9&gt;8,"ALTO",IF(K9&gt;3,"MÉDIO",IF(K9&lt;2,"BAIXO","ERRO")))))</f>
        <v>#VALUE!</v>
      </c>
      <c r="M9" s="96"/>
      <c r="N9" s="29" t="s">
        <v>501</v>
      </c>
      <c r="O9" s="29"/>
      <c r="P9" s="29" t="s">
        <v>501</v>
      </c>
    </row>
    <row r="10" customFormat="false" ht="15" hidden="false" customHeight="true" outlineLevel="0" collapsed="false">
      <c r="A10" s="101" t="s">
        <v>85</v>
      </c>
      <c r="B10" s="243" t="s">
        <v>513</v>
      </c>
      <c r="C10" s="211" t="s">
        <v>514</v>
      </c>
      <c r="D10" s="78" t="s">
        <v>501</v>
      </c>
      <c r="E10" s="29" t="s">
        <v>501</v>
      </c>
      <c r="F10" s="106"/>
      <c r="G10" s="106"/>
      <c r="H10" s="106"/>
      <c r="I10" s="29" t="s">
        <v>501</v>
      </c>
      <c r="J10" s="29" t="s">
        <v>501</v>
      </c>
      <c r="K10" s="29" t="e">
        <f aca="false">IF((I10*J10)&gt;0,I10*J10,gerarerro)</f>
        <v>#VALUE!</v>
      </c>
      <c r="L10" s="104" t="e">
        <f aca="false">IF(K10&gt;21,"EXTREMO",IF(K10&gt;15,"MUITO ALTO",IF(K10&gt;8,"ALTO",IF(K10&gt;3,"MÉDIO",IF(K10&lt;2,"BAIXO","ERRO")))))</f>
        <v>#VALUE!</v>
      </c>
      <c r="M10" s="106"/>
      <c r="N10" s="29" t="s">
        <v>501</v>
      </c>
      <c r="O10" s="106"/>
      <c r="P10" s="29" t="s">
        <v>501</v>
      </c>
    </row>
    <row r="11" customFormat="false" ht="15" hidden="false" customHeight="true" outlineLevel="0" collapsed="false">
      <c r="A11" s="101"/>
      <c r="B11" s="243"/>
      <c r="C11" s="211"/>
      <c r="D11" s="78" t="s">
        <v>501</v>
      </c>
      <c r="E11" s="29" t="s">
        <v>501</v>
      </c>
      <c r="F11" s="106"/>
      <c r="G11" s="106"/>
      <c r="H11" s="106"/>
      <c r="I11" s="29" t="s">
        <v>501</v>
      </c>
      <c r="J11" s="29" t="s">
        <v>501</v>
      </c>
      <c r="K11" s="29" t="e">
        <f aca="false">IF((I11*J11)&gt;0,I11*J11,gerarerro)</f>
        <v>#VALUE!</v>
      </c>
      <c r="L11" s="104" t="e">
        <f aca="false">IF(K11&gt;21,"EXTREMO",IF(K11&gt;15,"MUITO ALTO",IF(K11&gt;8,"ALTO",IF(K11&gt;3,"MÉDIO",IF(K11&lt;2,"BAIXO","ERRO")))))</f>
        <v>#VALUE!</v>
      </c>
      <c r="M11" s="106"/>
      <c r="N11" s="29" t="s">
        <v>501</v>
      </c>
      <c r="O11" s="106"/>
      <c r="P11" s="29" t="s">
        <v>501</v>
      </c>
    </row>
    <row r="12" customFormat="false" ht="15" hidden="false" customHeight="true" outlineLevel="0" collapsed="false">
      <c r="A12" s="101"/>
      <c r="B12" s="243"/>
      <c r="C12" s="211" t="s">
        <v>664</v>
      </c>
      <c r="D12" s="78" t="s">
        <v>501</v>
      </c>
      <c r="E12" s="29" t="s">
        <v>501</v>
      </c>
      <c r="F12" s="106"/>
      <c r="G12" s="106"/>
      <c r="H12" s="106"/>
      <c r="I12" s="29" t="s">
        <v>501</v>
      </c>
      <c r="J12" s="29" t="s">
        <v>501</v>
      </c>
      <c r="K12" s="29" t="e">
        <f aca="false">IF((I12*J12)&gt;0,I12*J12,gerarerro)</f>
        <v>#VALUE!</v>
      </c>
      <c r="L12" s="104" t="e">
        <f aca="false">IF(K12&gt;21,"EXTREMO",IF(K12&gt;15,"MUITO ALTO",IF(K12&gt;8,"ALTO",IF(K12&gt;3,"MÉDIO",IF(K12&lt;2,"BAIXO","ERRO")))))</f>
        <v>#VALUE!</v>
      </c>
      <c r="M12" s="106"/>
      <c r="N12" s="29" t="s">
        <v>501</v>
      </c>
      <c r="O12" s="106"/>
      <c r="P12" s="29" t="s">
        <v>501</v>
      </c>
    </row>
    <row r="13" customFormat="false" ht="15.75" hidden="false" customHeight="true" outlineLevel="0" collapsed="false">
      <c r="A13" s="101"/>
      <c r="B13" s="243"/>
      <c r="C13" s="211"/>
      <c r="D13" s="78" t="s">
        <v>501</v>
      </c>
      <c r="E13" s="29" t="s">
        <v>501</v>
      </c>
      <c r="F13" s="106"/>
      <c r="G13" s="106"/>
      <c r="H13" s="106"/>
      <c r="I13" s="29" t="s">
        <v>501</v>
      </c>
      <c r="J13" s="29" t="s">
        <v>501</v>
      </c>
      <c r="K13" s="29" t="e">
        <f aca="false">IF((I13*J13)&gt;0,I13*J13,gerarerro)</f>
        <v>#VALUE!</v>
      </c>
      <c r="L13" s="104" t="e">
        <f aca="false">IF(K13&gt;21,"EXTREMO",IF(K13&gt;15,"MUITO ALTO",IF(K13&gt;8,"ALTO",IF(K13&gt;3,"MÉDIO",IF(K13&lt;2,"BAIXO","ERRO")))))</f>
        <v>#VALUE!</v>
      </c>
      <c r="M13" s="106"/>
      <c r="N13" s="29" t="s">
        <v>501</v>
      </c>
      <c r="O13" s="106"/>
      <c r="P13" s="29" t="s">
        <v>501</v>
      </c>
    </row>
    <row r="14" customFormat="false" ht="15" hidden="false" customHeight="true" outlineLevel="0" collapsed="false">
      <c r="A14" s="101"/>
      <c r="B14" s="243" t="s">
        <v>526</v>
      </c>
      <c r="C14" s="211" t="s">
        <v>527</v>
      </c>
      <c r="D14" s="78" t="s">
        <v>501</v>
      </c>
      <c r="E14" s="29" t="s">
        <v>501</v>
      </c>
      <c r="F14" s="10"/>
      <c r="G14" s="106"/>
      <c r="H14" s="106"/>
      <c r="I14" s="29" t="s">
        <v>501</v>
      </c>
      <c r="J14" s="29" t="s">
        <v>501</v>
      </c>
      <c r="K14" s="29" t="e">
        <f aca="false">IF((I14*J14)&gt;0,I14*J14,gerarerro)</f>
        <v>#VALUE!</v>
      </c>
      <c r="L14" s="104" t="e">
        <f aca="false">IF(K14&gt;21,"EXTREMO",IF(K14&gt;15,"MUITO ALTO",IF(K14&gt;8,"ALTO",IF(K14&gt;3,"MÉDIO",IF(K14&lt;2,"BAIXO","ERRO")))))</f>
        <v>#VALUE!</v>
      </c>
      <c r="M14" s="10"/>
      <c r="N14" s="29" t="s">
        <v>501</v>
      </c>
      <c r="O14" s="106"/>
      <c r="P14" s="29" t="s">
        <v>501</v>
      </c>
    </row>
    <row r="15" customFormat="false" ht="15" hidden="false" customHeight="false" outlineLevel="0" collapsed="false">
      <c r="A15" s="101"/>
      <c r="B15" s="243"/>
      <c r="C15" s="211"/>
      <c r="D15" s="78" t="s">
        <v>501</v>
      </c>
      <c r="E15" s="29" t="s">
        <v>501</v>
      </c>
      <c r="F15" s="10"/>
      <c r="G15" s="106"/>
      <c r="H15" s="106"/>
      <c r="I15" s="29" t="s">
        <v>501</v>
      </c>
      <c r="J15" s="29" t="s">
        <v>501</v>
      </c>
      <c r="K15" s="29" t="e">
        <f aca="false">IF((I15*J15)&gt;0,I15*J15,gerarerro)</f>
        <v>#VALUE!</v>
      </c>
      <c r="L15" s="104" t="e">
        <f aca="false">IF(K15&gt;21,"EXTREMO",IF(K15&gt;15,"MUITO ALTO",IF(K15&gt;8,"ALTO",IF(K15&gt;3,"MÉDIO",IF(K15&lt;2,"BAIXO","ERRO")))))</f>
        <v>#VALUE!</v>
      </c>
      <c r="M15" s="10"/>
      <c r="N15" s="29" t="s">
        <v>501</v>
      </c>
      <c r="O15" s="106"/>
      <c r="P15" s="29" t="s">
        <v>501</v>
      </c>
    </row>
    <row r="16" customFormat="false" ht="15" hidden="false" customHeight="true" outlineLevel="0" collapsed="false">
      <c r="A16" s="101"/>
      <c r="B16" s="243"/>
      <c r="C16" s="211" t="s">
        <v>163</v>
      </c>
      <c r="D16" s="78" t="s">
        <v>501</v>
      </c>
      <c r="E16" s="29" t="s">
        <v>501</v>
      </c>
      <c r="F16" s="10"/>
      <c r="G16" s="106"/>
      <c r="H16" s="106"/>
      <c r="I16" s="29" t="s">
        <v>501</v>
      </c>
      <c r="J16" s="29" t="s">
        <v>501</v>
      </c>
      <c r="K16" s="29" t="e">
        <f aca="false">IF((I16*J16)&gt;0,I16*J16,gerarerro)</f>
        <v>#VALUE!</v>
      </c>
      <c r="L16" s="104" t="e">
        <f aca="false">IF(K16&gt;21,"EXTREMO",IF(K16&gt;15,"MUITO ALTO",IF(K16&gt;8,"ALTO",IF(K16&gt;3,"MÉDIO",IF(K16&lt;2,"BAIXO","ERRO")))))</f>
        <v>#VALUE!</v>
      </c>
      <c r="M16" s="106"/>
      <c r="N16" s="29" t="s">
        <v>501</v>
      </c>
      <c r="O16" s="106"/>
      <c r="P16" s="29" t="s">
        <v>501</v>
      </c>
    </row>
    <row r="17" customFormat="false" ht="15" hidden="false" customHeight="true" outlineLevel="0" collapsed="false">
      <c r="A17" s="101"/>
      <c r="B17" s="243"/>
      <c r="C17" s="211"/>
      <c r="D17" s="78" t="s">
        <v>501</v>
      </c>
      <c r="E17" s="29" t="s">
        <v>501</v>
      </c>
      <c r="F17" s="10"/>
      <c r="G17" s="106"/>
      <c r="H17" s="106"/>
      <c r="I17" s="29" t="s">
        <v>501</v>
      </c>
      <c r="J17" s="29" t="s">
        <v>501</v>
      </c>
      <c r="K17" s="29" t="e">
        <f aca="false">IF((I17*J17)&gt;0,I17*J17,gerarerro)</f>
        <v>#VALUE!</v>
      </c>
      <c r="L17" s="104" t="e">
        <f aca="false">IF(K17&gt;21,"EXTREMO",IF(K17&gt;15,"MUITO ALTO",IF(K17&gt;8,"ALTO",IF(K17&gt;3,"MÉDIO",IF(K17&lt;2,"BAIXO","ERRO")))))</f>
        <v>#VALUE!</v>
      </c>
      <c r="M17" s="106"/>
      <c r="N17" s="29" t="s">
        <v>501</v>
      </c>
      <c r="O17" s="106"/>
      <c r="P17" s="29" t="s">
        <v>501</v>
      </c>
    </row>
    <row r="18" customFormat="false" ht="15" hidden="false" customHeight="true" outlineLevel="0" collapsed="false">
      <c r="A18" s="101"/>
      <c r="B18" s="243"/>
      <c r="C18" s="211" t="s">
        <v>179</v>
      </c>
      <c r="D18" s="78" t="s">
        <v>501</v>
      </c>
      <c r="E18" s="29" t="s">
        <v>501</v>
      </c>
      <c r="F18" s="10"/>
      <c r="G18" s="106"/>
      <c r="H18" s="110"/>
      <c r="I18" s="29" t="s">
        <v>501</v>
      </c>
      <c r="J18" s="29" t="s">
        <v>501</v>
      </c>
      <c r="K18" s="29" t="e">
        <f aca="false">IF((I18*J18)&gt;0,I18*J18,gerarerro)</f>
        <v>#VALUE!</v>
      </c>
      <c r="L18" s="104" t="e">
        <f aca="false">IF(K18&gt;21,"EXTREMO",IF(K18&gt;15,"MUITO ALTO",IF(K18&gt;8,"ALTO",IF(K18&gt;3,"MÉDIO",IF(K18&lt;2,"BAIXO","ERRO")))))</f>
        <v>#VALUE!</v>
      </c>
      <c r="M18" s="106"/>
      <c r="N18" s="29" t="s">
        <v>501</v>
      </c>
      <c r="O18" s="106"/>
      <c r="P18" s="29" t="s">
        <v>501</v>
      </c>
    </row>
    <row r="19" customFormat="false" ht="15" hidden="false" customHeight="true" outlineLevel="0" collapsed="false">
      <c r="A19" s="101"/>
      <c r="B19" s="243"/>
      <c r="C19" s="211"/>
      <c r="D19" s="78" t="s">
        <v>501</v>
      </c>
      <c r="E19" s="29" t="s">
        <v>501</v>
      </c>
      <c r="F19" s="10"/>
      <c r="G19" s="106"/>
      <c r="H19" s="110"/>
      <c r="I19" s="29" t="s">
        <v>501</v>
      </c>
      <c r="J19" s="29" t="s">
        <v>501</v>
      </c>
      <c r="K19" s="29" t="e">
        <f aca="false">IF((I19*J19)&gt;0,I19*J19,gerarerro)</f>
        <v>#VALUE!</v>
      </c>
      <c r="L19" s="104" t="e">
        <f aca="false">IF(K19&gt;21,"EXTREMO",IF(K19&gt;15,"MUITO ALTO",IF(K19&gt;8,"ALTO",IF(K19&gt;3,"MÉDIO",IF(K19&lt;2,"BAIXO","ERRO")))))</f>
        <v>#VALUE!</v>
      </c>
      <c r="M19" s="106"/>
      <c r="N19" s="29" t="s">
        <v>501</v>
      </c>
      <c r="O19" s="106"/>
      <c r="P19" s="29" t="s">
        <v>501</v>
      </c>
    </row>
    <row r="20" customFormat="false" ht="15" hidden="false" customHeight="true" outlineLevel="0" collapsed="false">
      <c r="A20" s="101"/>
      <c r="B20" s="243"/>
      <c r="C20" s="211" t="s">
        <v>540</v>
      </c>
      <c r="D20" s="78" t="s">
        <v>501</v>
      </c>
      <c r="E20" s="29" t="s">
        <v>501</v>
      </c>
      <c r="F20" s="96"/>
      <c r="G20" s="96"/>
      <c r="H20" s="96"/>
      <c r="I20" s="29" t="s">
        <v>501</v>
      </c>
      <c r="J20" s="29" t="s">
        <v>501</v>
      </c>
      <c r="K20" s="29" t="e">
        <f aca="false">IF((I20*J20)&gt;0,I20*J20,gerarerro)</f>
        <v>#VALUE!</v>
      </c>
      <c r="L20" s="104" t="e">
        <f aca="false">IF(K20&gt;21,"EXTREMO",IF(K20&gt;15,"MUITO ALTO",IF(K20&gt;8,"ALTO",IF(K20&gt;3,"MÉDIO",IF(K20&lt;2,"BAIXO","ERRO")))))</f>
        <v>#VALUE!</v>
      </c>
      <c r="M20" s="96"/>
      <c r="N20" s="29" t="s">
        <v>501</v>
      </c>
      <c r="O20" s="29"/>
      <c r="P20" s="29" t="s">
        <v>501</v>
      </c>
    </row>
    <row r="21" customFormat="false" ht="15" hidden="false" customHeight="false" outlineLevel="0" collapsed="false">
      <c r="A21" s="101"/>
      <c r="B21" s="243"/>
      <c r="C21" s="211"/>
      <c r="D21" s="78" t="s">
        <v>501</v>
      </c>
      <c r="E21" s="29" t="s">
        <v>501</v>
      </c>
      <c r="F21" s="96"/>
      <c r="G21" s="96"/>
      <c r="H21" s="96"/>
      <c r="I21" s="29" t="s">
        <v>501</v>
      </c>
      <c r="J21" s="29" t="s">
        <v>501</v>
      </c>
      <c r="K21" s="29" t="e">
        <f aca="false">IF((I21*J21)&gt;0,I21*J21,gerarerro)</f>
        <v>#VALUE!</v>
      </c>
      <c r="L21" s="104" t="e">
        <f aca="false">IF(K21&gt;21,"EXTREMO",IF(K21&gt;15,"MUITO ALTO",IF(K21&gt;8,"ALTO",IF(K21&gt;3,"MÉDIO",IF(K21&lt;2,"BAIXO","ERRO")))))</f>
        <v>#VALUE!</v>
      </c>
      <c r="M21" s="96"/>
      <c r="N21" s="29" t="s">
        <v>501</v>
      </c>
      <c r="O21" s="29"/>
      <c r="P21" s="29" t="s">
        <v>501</v>
      </c>
    </row>
    <row r="22" customFormat="false" ht="15" hidden="false" customHeight="true" outlineLevel="0" collapsed="false">
      <c r="A22" s="101"/>
      <c r="B22" s="243"/>
      <c r="C22" s="213" t="s">
        <v>545</v>
      </c>
      <c r="D22" s="78" t="s">
        <v>501</v>
      </c>
      <c r="E22" s="29" t="s">
        <v>501</v>
      </c>
      <c r="F22" s="96"/>
      <c r="G22" s="96"/>
      <c r="H22" s="96"/>
      <c r="I22" s="29" t="s">
        <v>501</v>
      </c>
      <c r="J22" s="29" t="s">
        <v>501</v>
      </c>
      <c r="K22" s="29" t="e">
        <f aca="false">IF((I22*J22)&gt;0,I22*J22,gerarerro)</f>
        <v>#VALUE!</v>
      </c>
      <c r="L22" s="104" t="e">
        <f aca="false">IF(K22&gt;21,"EXTREMO",IF(K22&gt;15,"MUITO ALTO",IF(K22&gt;8,"ALTO",IF(K22&gt;3,"MÉDIO",IF(K22&lt;2,"BAIXO","ERRO")))))</f>
        <v>#VALUE!</v>
      </c>
      <c r="M22" s="96"/>
      <c r="N22" s="29" t="s">
        <v>501</v>
      </c>
      <c r="O22" s="29"/>
      <c r="P22" s="29" t="s">
        <v>501</v>
      </c>
    </row>
    <row r="23" customFormat="false" ht="15" hidden="false" customHeight="false" outlineLevel="0" collapsed="false">
      <c r="A23" s="101"/>
      <c r="B23" s="243"/>
      <c r="C23" s="213"/>
      <c r="D23" s="78" t="s">
        <v>501</v>
      </c>
      <c r="E23" s="29" t="s">
        <v>501</v>
      </c>
      <c r="F23" s="96"/>
      <c r="G23" s="96"/>
      <c r="H23" s="96"/>
      <c r="I23" s="29" t="s">
        <v>501</v>
      </c>
      <c r="J23" s="29" t="s">
        <v>501</v>
      </c>
      <c r="K23" s="29" t="e">
        <f aca="false">IF((I23*J23)&gt;0,I23*J23,gerarerro)</f>
        <v>#VALUE!</v>
      </c>
      <c r="L23" s="104" t="e">
        <f aca="false">IF(K23&gt;21,"EXTREMO",IF(K23&gt;15,"MUITO ALTO",IF(K23&gt;8,"ALTO",IF(K23&gt;3,"MÉDIO",IF(K23&lt;2,"BAIXO","ERRO")))))</f>
        <v>#VALUE!</v>
      </c>
      <c r="M23" s="96"/>
      <c r="N23" s="29" t="s">
        <v>501</v>
      </c>
      <c r="O23" s="29"/>
      <c r="P23" s="29" t="s">
        <v>501</v>
      </c>
    </row>
    <row r="24" customFormat="false" ht="15" hidden="false" customHeight="true" outlineLevel="0" collapsed="false">
      <c r="A24" s="101"/>
      <c r="B24" s="243"/>
      <c r="C24" s="211" t="s">
        <v>209</v>
      </c>
      <c r="D24" s="78" t="s">
        <v>501</v>
      </c>
      <c r="E24" s="29" t="s">
        <v>501</v>
      </c>
      <c r="F24" s="96"/>
      <c r="G24" s="96"/>
      <c r="H24" s="96"/>
      <c r="I24" s="29" t="s">
        <v>501</v>
      </c>
      <c r="J24" s="29" t="s">
        <v>501</v>
      </c>
      <c r="K24" s="29" t="e">
        <f aca="false">IF((I24*J24)&gt;0,I24*J24,gerarerro)</f>
        <v>#VALUE!</v>
      </c>
      <c r="L24" s="104" t="e">
        <f aca="false">IF(K24&gt;21,"EXTREMO",IF(K24&gt;15,"MUITO ALTO",IF(K24&gt;8,"ALTO",IF(K24&gt;3,"MÉDIO",IF(K24&lt;2,"BAIXO","ERRO")))))</f>
        <v>#VALUE!</v>
      </c>
      <c r="M24" s="96"/>
      <c r="N24" s="29" t="s">
        <v>501</v>
      </c>
      <c r="O24" s="29"/>
      <c r="P24" s="29" t="s">
        <v>501</v>
      </c>
    </row>
    <row r="25" customFormat="false" ht="15.75" hidden="false" customHeight="true" outlineLevel="0" collapsed="false">
      <c r="A25" s="101"/>
      <c r="B25" s="243"/>
      <c r="C25" s="211"/>
      <c r="D25" s="78" t="s">
        <v>501</v>
      </c>
      <c r="E25" s="29" t="s">
        <v>501</v>
      </c>
      <c r="F25" s="96"/>
      <c r="G25" s="96"/>
      <c r="H25" s="96"/>
      <c r="I25" s="29" t="s">
        <v>501</v>
      </c>
      <c r="J25" s="29" t="s">
        <v>501</v>
      </c>
      <c r="K25" s="29" t="e">
        <f aca="false">IF((I25*J25)&gt;0,I25*J25,gerarerro)</f>
        <v>#VALUE!</v>
      </c>
      <c r="L25" s="104" t="e">
        <f aca="false">IF(K25&gt;21,"EXTREMO",IF(K25&gt;15,"MUITO ALTO",IF(K25&gt;8,"ALTO",IF(K25&gt;3,"MÉDIO",IF(K25&lt;2,"BAIXO","ERRO")))))</f>
        <v>#VALUE!</v>
      </c>
      <c r="M25" s="96"/>
      <c r="N25" s="29" t="s">
        <v>501</v>
      </c>
      <c r="O25" s="29"/>
      <c r="P25" s="29" t="s">
        <v>501</v>
      </c>
    </row>
    <row r="26" customFormat="false" ht="15" hidden="false" customHeight="true" outlineLevel="0" collapsed="false">
      <c r="A26" s="214"/>
      <c r="B26" s="244" t="s">
        <v>551</v>
      </c>
      <c r="C26" s="216" t="s">
        <v>211</v>
      </c>
      <c r="D26" s="29" t="s">
        <v>501</v>
      </c>
      <c r="E26" s="29" t="s">
        <v>501</v>
      </c>
      <c r="F26" s="96"/>
      <c r="G26" s="217"/>
      <c r="H26" s="104"/>
      <c r="I26" s="29" t="s">
        <v>501</v>
      </c>
      <c r="J26" s="29" t="s">
        <v>501</v>
      </c>
      <c r="K26" s="29" t="e">
        <f aca="false">IF((I26*J26)&gt;0,I26*J26,gerarerro)</f>
        <v>#VALUE!</v>
      </c>
      <c r="L26" s="104" t="e">
        <f aca="false">IF(K26&gt;21,"EXTREMO",IF(K26&gt;15,"MUITO ALTO",IF(K26&gt;8,"ALTO",IF(K26&gt;3,"MÉDIO",IF(K26&lt;2,"BAIXO","ERRO")))))</f>
        <v>#VALUE!</v>
      </c>
      <c r="M26" s="104"/>
      <c r="N26" s="29" t="s">
        <v>501</v>
      </c>
      <c r="O26" s="104"/>
      <c r="P26" s="29" t="s">
        <v>501</v>
      </c>
    </row>
    <row r="27" customFormat="false" ht="15" hidden="false" customHeight="true" outlineLevel="0" collapsed="false">
      <c r="A27" s="214"/>
      <c r="B27" s="244"/>
      <c r="C27" s="216"/>
      <c r="D27" s="29" t="s">
        <v>501</v>
      </c>
      <c r="E27" s="29" t="s">
        <v>501</v>
      </c>
      <c r="F27" s="93"/>
      <c r="G27" s="218"/>
      <c r="H27" s="125"/>
      <c r="I27" s="29" t="s">
        <v>501</v>
      </c>
      <c r="J27" s="29" t="s">
        <v>501</v>
      </c>
      <c r="K27" s="29" t="e">
        <f aca="false">IF((I27*J27)&gt;0,I27*J27,gerarerro)</f>
        <v>#VALUE!</v>
      </c>
      <c r="L27" s="104" t="e">
        <f aca="false">IF(K27&gt;21,"EXTREMO",IF(K27&gt;15,"MUITO ALTO",IF(K27&gt;8,"ALTO",IF(K27&gt;3,"MÉDIO",IF(K27&lt;2,"BAIXO","ERRO")))))</f>
        <v>#VALUE!</v>
      </c>
      <c r="M27" s="104"/>
      <c r="N27" s="29" t="s">
        <v>501</v>
      </c>
      <c r="O27" s="104"/>
      <c r="P27" s="29" t="s">
        <v>501</v>
      </c>
    </row>
    <row r="28" customFormat="false" ht="15" hidden="false" customHeight="true" outlineLevel="0" collapsed="false">
      <c r="A28" s="214"/>
      <c r="B28" s="244"/>
      <c r="C28" s="216" t="s">
        <v>212</v>
      </c>
      <c r="D28" s="29" t="s">
        <v>501</v>
      </c>
      <c r="E28" s="29" t="s">
        <v>501</v>
      </c>
      <c r="F28" s="219"/>
      <c r="G28" s="219"/>
      <c r="H28" s="219"/>
      <c r="I28" s="29" t="s">
        <v>501</v>
      </c>
      <c r="J28" s="29" t="s">
        <v>501</v>
      </c>
      <c r="K28" s="29" t="e">
        <f aca="false">IF((I28*J28)&gt;0,I28*J28,gerarerro)</f>
        <v>#VALUE!</v>
      </c>
      <c r="L28" s="104" t="e">
        <f aca="false">IF(K28&gt;21,"EXTREMO",IF(K28&gt;15,"MUITO ALTO",IF(K28&gt;8,"ALTO",IF(K28&gt;3,"MÉDIO",IF(K28&lt;2,"BAIXO","ERRO")))))</f>
        <v>#VALUE!</v>
      </c>
      <c r="M28" s="104"/>
      <c r="N28" s="29" t="s">
        <v>501</v>
      </c>
      <c r="O28" s="106"/>
      <c r="P28" s="29" t="s">
        <v>501</v>
      </c>
    </row>
    <row r="29" customFormat="false" ht="15" hidden="false" customHeight="true" outlineLevel="0" collapsed="false">
      <c r="A29" s="214"/>
      <c r="B29" s="244"/>
      <c r="C29" s="216"/>
      <c r="D29" s="29" t="s">
        <v>501</v>
      </c>
      <c r="E29" s="29" t="s">
        <v>501</v>
      </c>
      <c r="F29" s="219"/>
      <c r="G29" s="219"/>
      <c r="H29" s="219"/>
      <c r="I29" s="29" t="s">
        <v>501</v>
      </c>
      <c r="J29" s="29" t="s">
        <v>501</v>
      </c>
      <c r="K29" s="29" t="e">
        <f aca="false">IF((I29*J29)&gt;0,I29*J29,gerarerro)</f>
        <v>#VALUE!</v>
      </c>
      <c r="L29" s="104" t="e">
        <f aca="false">IF(K29&gt;21,"EXTREMO",IF(K29&gt;15,"MUITO ALTO",IF(K29&gt;8,"ALTO",IF(K29&gt;3,"MÉDIO",IF(K29&lt;2,"BAIXO","ERRO")))))</f>
        <v>#VALUE!</v>
      </c>
      <c r="M29" s="104"/>
      <c r="N29" s="29" t="s">
        <v>501</v>
      </c>
      <c r="O29" s="106"/>
      <c r="P29" s="29" t="s">
        <v>501</v>
      </c>
    </row>
    <row r="30" customFormat="false" ht="15" hidden="false" customHeight="true" outlineLevel="0" collapsed="false">
      <c r="A30" s="214"/>
      <c r="B30" s="244"/>
      <c r="C30" s="216" t="s">
        <v>219</v>
      </c>
      <c r="D30" s="29" t="s">
        <v>501</v>
      </c>
      <c r="E30" s="29" t="s">
        <v>501</v>
      </c>
      <c r="F30" s="104"/>
      <c r="G30" s="104"/>
      <c r="H30" s="104"/>
      <c r="I30" s="29" t="s">
        <v>501</v>
      </c>
      <c r="J30" s="29" t="s">
        <v>501</v>
      </c>
      <c r="K30" s="29" t="e">
        <f aca="false">IF((I30*J30)&gt;0,I30*J30,gerarerro)</f>
        <v>#VALUE!</v>
      </c>
      <c r="L30" s="104" t="e">
        <f aca="false">IF(K30&gt;21,"EXTREMO",IF(K30&gt;15,"MUITO ALTO",IF(K30&gt;8,"ALTO",IF(K30&gt;3,"MÉDIO",IF(K30&lt;2,"BAIXO","ERRO")))))</f>
        <v>#VALUE!</v>
      </c>
      <c r="M30" s="104"/>
      <c r="N30" s="29" t="s">
        <v>501</v>
      </c>
      <c r="O30" s="29"/>
      <c r="P30" s="29" t="s">
        <v>501</v>
      </c>
    </row>
    <row r="31" customFormat="false" ht="15" hidden="false" customHeight="true" outlineLevel="0" collapsed="false">
      <c r="A31" s="214"/>
      <c r="B31" s="244"/>
      <c r="C31" s="216"/>
      <c r="D31" s="29" t="s">
        <v>501</v>
      </c>
      <c r="E31" s="29" t="s">
        <v>501</v>
      </c>
      <c r="F31" s="104"/>
      <c r="G31" s="104"/>
      <c r="H31" s="104"/>
      <c r="I31" s="29" t="s">
        <v>501</v>
      </c>
      <c r="J31" s="29" t="s">
        <v>501</v>
      </c>
      <c r="K31" s="29" t="e">
        <f aca="false">IF((I31*J31)&gt;0,I31*J31,gerarerro)</f>
        <v>#VALUE!</v>
      </c>
      <c r="L31" s="104" t="e">
        <f aca="false">IF(K31&gt;21,"EXTREMO",IF(K31&gt;15,"MUITO ALTO",IF(K31&gt;8,"ALTO",IF(K31&gt;3,"MÉDIO",IF(K31&lt;2,"BAIXO","ERRO")))))</f>
        <v>#VALUE!</v>
      </c>
      <c r="M31" s="104"/>
      <c r="N31" s="29" t="s">
        <v>501</v>
      </c>
      <c r="O31" s="29"/>
      <c r="P31" s="29" t="s">
        <v>501</v>
      </c>
    </row>
    <row r="32" customFormat="false" ht="15" hidden="false" customHeight="true" outlineLevel="0" collapsed="false">
      <c r="A32" s="214"/>
      <c r="B32" s="244"/>
      <c r="C32" s="216" t="s">
        <v>229</v>
      </c>
      <c r="D32" s="29" t="s">
        <v>501</v>
      </c>
      <c r="E32" s="29" t="s">
        <v>501</v>
      </c>
      <c r="F32" s="106"/>
      <c r="G32" s="106"/>
      <c r="H32" s="106"/>
      <c r="I32" s="29" t="s">
        <v>501</v>
      </c>
      <c r="J32" s="29" t="s">
        <v>501</v>
      </c>
      <c r="K32" s="29" t="e">
        <f aca="false">IF((I32*J32)&gt;0,I32*J32,gerarerro)</f>
        <v>#VALUE!</v>
      </c>
      <c r="L32" s="104" t="e">
        <f aca="false">IF(K32&gt;21,"EXTREMO",IF(K32&gt;15,"MUITO ALTO",IF(K32&gt;8,"ALTO",IF(K32&gt;3,"MÉDIO",IF(K32&lt;2,"BAIXO","ERRO")))))</f>
        <v>#VALUE!</v>
      </c>
      <c r="M32" s="106"/>
      <c r="N32" s="29" t="s">
        <v>501</v>
      </c>
      <c r="O32" s="106"/>
      <c r="P32" s="29" t="s">
        <v>501</v>
      </c>
    </row>
    <row r="33" customFormat="false" ht="15" hidden="false" customHeight="true" outlineLevel="0" collapsed="false">
      <c r="A33" s="214"/>
      <c r="B33" s="244"/>
      <c r="C33" s="216"/>
      <c r="D33" s="29" t="s">
        <v>501</v>
      </c>
      <c r="E33" s="29" t="s">
        <v>501</v>
      </c>
      <c r="F33" s="106"/>
      <c r="G33" s="106"/>
      <c r="H33" s="106"/>
      <c r="I33" s="29" t="s">
        <v>501</v>
      </c>
      <c r="J33" s="29" t="s">
        <v>501</v>
      </c>
      <c r="K33" s="29" t="e">
        <f aca="false">IF((I33*J33)&gt;0,I33*J33,gerarerro)</f>
        <v>#VALUE!</v>
      </c>
      <c r="L33" s="104" t="e">
        <f aca="false">IF(K33&gt;21,"EXTREMO",IF(K33&gt;15,"MUITO ALTO",IF(K33&gt;8,"ALTO",IF(K33&gt;3,"MÉDIO",IF(K33&lt;2,"BAIXO","ERRO")))))</f>
        <v>#VALUE!</v>
      </c>
      <c r="M33" s="106"/>
      <c r="N33" s="29" t="s">
        <v>501</v>
      </c>
      <c r="O33" s="106"/>
      <c r="P33" s="29" t="s">
        <v>501</v>
      </c>
    </row>
    <row r="34" customFormat="false" ht="15" hidden="false" customHeight="true" outlineLevel="0" collapsed="false">
      <c r="A34" s="214"/>
      <c r="B34" s="244"/>
      <c r="C34" s="216" t="s">
        <v>230</v>
      </c>
      <c r="D34" s="29" t="s">
        <v>501</v>
      </c>
      <c r="E34" s="29" t="s">
        <v>501</v>
      </c>
      <c r="F34" s="96"/>
      <c r="G34" s="96"/>
      <c r="H34" s="106"/>
      <c r="I34" s="29" t="s">
        <v>501</v>
      </c>
      <c r="J34" s="29" t="s">
        <v>501</v>
      </c>
      <c r="K34" s="29" t="e">
        <f aca="false">IF((I34*J34)&gt;0,I34*J34,gerarerro)</f>
        <v>#VALUE!</v>
      </c>
      <c r="L34" s="104" t="e">
        <f aca="false">IF(K34&gt;21,"EXTREMO",IF(K34&gt;15,"MUITO ALTO",IF(K34&gt;8,"ALTO",IF(K34&gt;3,"MÉDIO",IF(K34&lt;2,"BAIXO","ERRO")))))</f>
        <v>#VALUE!</v>
      </c>
      <c r="M34" s="96"/>
      <c r="N34" s="29" t="s">
        <v>501</v>
      </c>
      <c r="O34" s="106"/>
      <c r="P34" s="29" t="s">
        <v>501</v>
      </c>
    </row>
    <row r="35" customFormat="false" ht="15" hidden="false" customHeight="true" outlineLevel="0" collapsed="false">
      <c r="A35" s="214"/>
      <c r="B35" s="244"/>
      <c r="C35" s="216"/>
      <c r="D35" s="29" t="s">
        <v>501</v>
      </c>
      <c r="E35" s="29" t="s">
        <v>501</v>
      </c>
      <c r="F35" s="96"/>
      <c r="G35" s="96"/>
      <c r="H35" s="106"/>
      <c r="I35" s="29" t="s">
        <v>501</v>
      </c>
      <c r="J35" s="29" t="s">
        <v>501</v>
      </c>
      <c r="K35" s="29" t="e">
        <f aca="false">IF((I35*J35)&gt;0,I35*J35,gerarerro)</f>
        <v>#VALUE!</v>
      </c>
      <c r="L35" s="104" t="e">
        <f aca="false">IF(K35&gt;21,"EXTREMO",IF(K35&gt;15,"MUITO ALTO",IF(K35&gt;8,"ALTO",IF(K35&gt;3,"MÉDIO",IF(K35&lt;2,"BAIXO","ERRO")))))</f>
        <v>#VALUE!</v>
      </c>
      <c r="M35" s="96"/>
      <c r="N35" s="29" t="s">
        <v>501</v>
      </c>
      <c r="O35" s="106"/>
      <c r="P35" s="29" t="s">
        <v>501</v>
      </c>
    </row>
    <row r="36" customFormat="false" ht="15" hidden="false" customHeight="true" outlineLevel="0" collapsed="false">
      <c r="A36" s="214"/>
      <c r="B36" s="244"/>
      <c r="C36" s="216" t="s">
        <v>567</v>
      </c>
      <c r="D36" s="29" t="s">
        <v>501</v>
      </c>
      <c r="E36" s="29" t="s">
        <v>501</v>
      </c>
      <c r="F36" s="29"/>
      <c r="G36" s="29"/>
      <c r="H36" s="104"/>
      <c r="I36" s="29" t="s">
        <v>501</v>
      </c>
      <c r="J36" s="29" t="s">
        <v>501</v>
      </c>
      <c r="K36" s="29" t="e">
        <f aca="false">IF((I36*J36)&gt;0,I36*J36,gerarerro)</f>
        <v>#VALUE!</v>
      </c>
      <c r="L36" s="104" t="e">
        <f aca="false">IF(K36&gt;21,"EXTREMO",IF(K36&gt;15,"MUITO ALTO",IF(K36&gt;8,"ALTO",IF(K36&gt;3,"MÉDIO",IF(K36&lt;2,"BAIXO","ERRO")))))</f>
        <v>#VALUE!</v>
      </c>
      <c r="M36" s="96"/>
      <c r="N36" s="29" t="s">
        <v>501</v>
      </c>
      <c r="O36" s="29"/>
      <c r="P36" s="29" t="s">
        <v>501</v>
      </c>
    </row>
    <row r="37" customFormat="false" ht="15" hidden="false" customHeight="true" outlineLevel="0" collapsed="false">
      <c r="A37" s="214"/>
      <c r="B37" s="244"/>
      <c r="C37" s="216"/>
      <c r="D37" s="29" t="s">
        <v>501</v>
      </c>
      <c r="E37" s="29" t="s">
        <v>501</v>
      </c>
      <c r="F37" s="29"/>
      <c r="G37" s="29"/>
      <c r="H37" s="104"/>
      <c r="I37" s="29" t="s">
        <v>501</v>
      </c>
      <c r="J37" s="29" t="s">
        <v>501</v>
      </c>
      <c r="K37" s="29" t="e">
        <f aca="false">IF((I37*J37)&gt;0,I37*J37,gerarerro)</f>
        <v>#VALUE!</v>
      </c>
      <c r="L37" s="104" t="e">
        <f aca="false">IF(K37&gt;21,"EXTREMO",IF(K37&gt;15,"MUITO ALTO",IF(K37&gt;8,"ALTO",IF(K37&gt;3,"MÉDIO",IF(K37&lt;2,"BAIXO","ERRO")))))</f>
        <v>#VALUE!</v>
      </c>
      <c r="M37" s="96"/>
      <c r="N37" s="29" t="s">
        <v>501</v>
      </c>
      <c r="O37" s="29"/>
      <c r="P37" s="29" t="s">
        <v>501</v>
      </c>
    </row>
    <row r="38" customFormat="false" ht="15" hidden="false" customHeight="true" outlineLevel="0" collapsed="false">
      <c r="A38" s="214"/>
      <c r="B38" s="244"/>
      <c r="C38" s="216" t="s">
        <v>232</v>
      </c>
      <c r="D38" s="29" t="s">
        <v>501</v>
      </c>
      <c r="E38" s="29" t="s">
        <v>501</v>
      </c>
      <c r="F38" s="96"/>
      <c r="G38" s="96"/>
      <c r="H38" s="96"/>
      <c r="I38" s="29" t="s">
        <v>501</v>
      </c>
      <c r="J38" s="29" t="s">
        <v>501</v>
      </c>
      <c r="K38" s="29" t="e">
        <f aca="false">IF((I38*J38)&gt;0,I38*J38,gerarerro)</f>
        <v>#VALUE!</v>
      </c>
      <c r="L38" s="104" t="e">
        <f aca="false">IF(K38&gt;21,"EXTREMO",IF(K38&gt;15,"MUITO ALTO",IF(K38&gt;8,"ALTO",IF(K38&gt;3,"MÉDIO",IF(K38&lt;2,"BAIXO","ERRO")))))</f>
        <v>#VALUE!</v>
      </c>
      <c r="M38" s="96"/>
      <c r="N38" s="29" t="s">
        <v>501</v>
      </c>
      <c r="O38" s="106"/>
      <c r="P38" s="29" t="s">
        <v>501</v>
      </c>
    </row>
    <row r="39" customFormat="false" ht="15" hidden="false" customHeight="true" outlineLevel="0" collapsed="false">
      <c r="A39" s="214"/>
      <c r="B39" s="244"/>
      <c r="C39" s="216"/>
      <c r="D39" s="29" t="s">
        <v>501</v>
      </c>
      <c r="E39" s="29" t="s">
        <v>501</v>
      </c>
      <c r="F39" s="96"/>
      <c r="G39" s="96"/>
      <c r="H39" s="96"/>
      <c r="I39" s="29" t="s">
        <v>501</v>
      </c>
      <c r="J39" s="29" t="s">
        <v>501</v>
      </c>
      <c r="K39" s="29" t="e">
        <f aca="false">IF((I39*J39)&gt;0,I39*J39,gerarerro)</f>
        <v>#VALUE!</v>
      </c>
      <c r="L39" s="104" t="e">
        <f aca="false">IF(K39&gt;21,"EXTREMO",IF(K39&gt;15,"MUITO ALTO",IF(K39&gt;8,"ALTO",IF(K39&gt;3,"MÉDIO",IF(K39&lt;2,"BAIXO","ERRO")))))</f>
        <v>#VALUE!</v>
      </c>
      <c r="M39" s="96"/>
      <c r="N39" s="29" t="s">
        <v>501</v>
      </c>
      <c r="O39" s="106"/>
      <c r="P39" s="29" t="s">
        <v>501</v>
      </c>
    </row>
    <row r="40" customFormat="false" ht="15" hidden="false" customHeight="true" outlineLevel="0" collapsed="false">
      <c r="A40" s="214"/>
      <c r="B40" s="244"/>
      <c r="C40" s="216" t="s">
        <v>573</v>
      </c>
      <c r="D40" s="29" t="s">
        <v>501</v>
      </c>
      <c r="E40" s="29" t="s">
        <v>501</v>
      </c>
      <c r="F40" s="104"/>
      <c r="G40" s="104"/>
      <c r="H40" s="104"/>
      <c r="I40" s="29" t="s">
        <v>501</v>
      </c>
      <c r="J40" s="29" t="s">
        <v>501</v>
      </c>
      <c r="K40" s="29" t="e">
        <f aca="false">IF((I40*J40)&gt;0,I40*J40,gerarerro)</f>
        <v>#VALUE!</v>
      </c>
      <c r="L40" s="104" t="e">
        <f aca="false">IF(K40&gt;21,"EXTREMO",IF(K40&gt;15,"MUITO ALTO",IF(K40&gt;8,"ALTO",IF(K40&gt;3,"MÉDIO",IF(K40&lt;2,"BAIXO","ERRO")))))</f>
        <v>#VALUE!</v>
      </c>
      <c r="M40" s="96"/>
      <c r="N40" s="29" t="s">
        <v>501</v>
      </c>
      <c r="O40" s="29"/>
      <c r="P40" s="29" t="s">
        <v>501</v>
      </c>
    </row>
    <row r="41" customFormat="false" ht="15" hidden="false" customHeight="true" outlineLevel="0" collapsed="false">
      <c r="A41" s="214"/>
      <c r="B41" s="244"/>
      <c r="C41" s="216"/>
      <c r="D41" s="29" t="s">
        <v>501</v>
      </c>
      <c r="E41" s="29" t="s">
        <v>501</v>
      </c>
      <c r="F41" s="104"/>
      <c r="G41" s="104"/>
      <c r="H41" s="104"/>
      <c r="I41" s="29" t="s">
        <v>501</v>
      </c>
      <c r="J41" s="29" t="s">
        <v>501</v>
      </c>
      <c r="K41" s="29" t="e">
        <f aca="false">IF((I41*J41)&gt;0,I41*J41,gerarerro)</f>
        <v>#VALUE!</v>
      </c>
      <c r="L41" s="104" t="e">
        <f aca="false">IF(K41&gt;21,"EXTREMO",IF(K41&gt;15,"MUITO ALTO",IF(K41&gt;8,"ALTO",IF(K41&gt;3,"MÉDIO",IF(K41&lt;2,"BAIXO","ERRO")))))</f>
        <v>#VALUE!</v>
      </c>
      <c r="M41" s="96"/>
      <c r="N41" s="29" t="s">
        <v>501</v>
      </c>
      <c r="O41" s="29"/>
      <c r="P41" s="29" t="s">
        <v>501</v>
      </c>
    </row>
    <row r="42" customFormat="false" ht="15" hidden="false" customHeight="true" outlineLevel="0" collapsed="false">
      <c r="A42" s="214"/>
      <c r="B42" s="245" t="s">
        <v>580</v>
      </c>
      <c r="C42" s="216" t="s">
        <v>581</v>
      </c>
      <c r="D42" s="29" t="s">
        <v>501</v>
      </c>
      <c r="E42" s="29" t="s">
        <v>501</v>
      </c>
      <c r="F42" s="104"/>
      <c r="G42" s="104"/>
      <c r="H42" s="104"/>
      <c r="I42" s="29" t="s">
        <v>501</v>
      </c>
      <c r="J42" s="29" t="s">
        <v>501</v>
      </c>
      <c r="K42" s="29" t="e">
        <f aca="false">IF((I42*J42)&gt;0,I42*J42,gerarerro)</f>
        <v>#VALUE!</v>
      </c>
      <c r="L42" s="104" t="e">
        <f aca="false">IF(K42&gt;21,"EXTREMO",IF(K42&gt;15,"MUITO ALTO",IF(K42&gt;8,"ALTO",IF(K42&gt;3,"MÉDIO",IF(K42&lt;2,"BAIXO","ERRO")))))</f>
        <v>#VALUE!</v>
      </c>
      <c r="M42" s="104"/>
      <c r="N42" s="29" t="s">
        <v>501</v>
      </c>
      <c r="O42" s="104"/>
      <c r="P42" s="29" t="s">
        <v>501</v>
      </c>
    </row>
    <row r="43" customFormat="false" ht="15" hidden="false" customHeight="true" outlineLevel="0" collapsed="false">
      <c r="A43" s="214"/>
      <c r="B43" s="245"/>
      <c r="C43" s="216"/>
      <c r="D43" s="29" t="s">
        <v>501</v>
      </c>
      <c r="E43" s="29" t="s">
        <v>501</v>
      </c>
      <c r="F43" s="104"/>
      <c r="G43" s="104"/>
      <c r="H43" s="104"/>
      <c r="I43" s="29" t="s">
        <v>501</v>
      </c>
      <c r="J43" s="29" t="s">
        <v>501</v>
      </c>
      <c r="K43" s="29" t="e">
        <f aca="false">IF((I43*J43)&gt;0,I43*J43,gerarerro)</f>
        <v>#VALUE!</v>
      </c>
      <c r="L43" s="104" t="e">
        <f aca="false">IF(K43&gt;21,"EXTREMO",IF(K43&gt;15,"MUITO ALTO",IF(K43&gt;8,"ALTO",IF(K43&gt;3,"MÉDIO",IF(K43&lt;2,"BAIXO","ERRO")))))</f>
        <v>#VALUE!</v>
      </c>
      <c r="M43" s="104"/>
      <c r="N43" s="29" t="s">
        <v>501</v>
      </c>
      <c r="O43" s="104"/>
      <c r="P43" s="29" t="s">
        <v>501</v>
      </c>
    </row>
    <row r="44" customFormat="false" ht="15" hidden="false" customHeight="true" outlineLevel="0" collapsed="false">
      <c r="A44" s="214"/>
      <c r="B44" s="245"/>
      <c r="C44" s="216" t="s">
        <v>587</v>
      </c>
      <c r="D44" s="29" t="s">
        <v>501</v>
      </c>
      <c r="E44" s="29" t="s">
        <v>501</v>
      </c>
      <c r="F44" s="106"/>
      <c r="G44" s="106"/>
      <c r="H44" s="106"/>
      <c r="I44" s="29" t="s">
        <v>501</v>
      </c>
      <c r="J44" s="29" t="s">
        <v>501</v>
      </c>
      <c r="K44" s="29" t="e">
        <f aca="false">IF((I44*J44)&gt;0,I44*J44,gerarerro)</f>
        <v>#VALUE!</v>
      </c>
      <c r="L44" s="104" t="e">
        <f aca="false">IF(K44&gt;21,"EXTREMO",IF(K44&gt;15,"MUITO ALTO",IF(K44&gt;8,"ALTO",IF(K44&gt;3,"MÉDIO",IF(K44&lt;2,"BAIXO","ERRO")))))</f>
        <v>#VALUE!</v>
      </c>
      <c r="M44" s="106"/>
      <c r="N44" s="29" t="s">
        <v>501</v>
      </c>
      <c r="O44" s="106"/>
      <c r="P44" s="29" t="s">
        <v>501</v>
      </c>
    </row>
    <row r="45" customFormat="false" ht="15" hidden="false" customHeight="true" outlineLevel="0" collapsed="false">
      <c r="A45" s="214"/>
      <c r="B45" s="245"/>
      <c r="C45" s="216"/>
      <c r="D45" s="29" t="s">
        <v>501</v>
      </c>
      <c r="E45" s="29" t="s">
        <v>501</v>
      </c>
      <c r="F45" s="106"/>
      <c r="G45" s="106"/>
      <c r="H45" s="106"/>
      <c r="I45" s="29" t="s">
        <v>501</v>
      </c>
      <c r="J45" s="29" t="s">
        <v>501</v>
      </c>
      <c r="K45" s="29" t="e">
        <f aca="false">IF((I45*J45)&gt;0,I45*J45,gerarerro)</f>
        <v>#VALUE!</v>
      </c>
      <c r="L45" s="104" t="e">
        <f aca="false">IF(K45&gt;21,"EXTREMO",IF(K45&gt;15,"MUITO ALTO",IF(K45&gt;8,"ALTO",IF(K45&gt;3,"MÉDIO",IF(K45&lt;2,"BAIXO","ERRO")))))</f>
        <v>#VALUE!</v>
      </c>
      <c r="M45" s="106"/>
      <c r="N45" s="29" t="s">
        <v>501</v>
      </c>
      <c r="O45" s="106"/>
      <c r="P45" s="29" t="s">
        <v>501</v>
      </c>
    </row>
    <row r="46" customFormat="false" ht="15" hidden="false" customHeight="true" outlineLevel="0" collapsed="false">
      <c r="A46" s="214"/>
      <c r="B46" s="245"/>
      <c r="C46" s="216" t="s">
        <v>270</v>
      </c>
      <c r="D46" s="29" t="s">
        <v>501</v>
      </c>
      <c r="E46" s="29" t="s">
        <v>501</v>
      </c>
      <c r="F46" s="96"/>
      <c r="G46" s="96"/>
      <c r="H46" s="96"/>
      <c r="I46" s="29" t="s">
        <v>501</v>
      </c>
      <c r="J46" s="29" t="s">
        <v>501</v>
      </c>
      <c r="K46" s="29" t="e">
        <f aca="false">IF((I46*J46)&gt;0,I46*J46,gerarerro)</f>
        <v>#VALUE!</v>
      </c>
      <c r="L46" s="104" t="e">
        <f aca="false">IF(K46&gt;21,"EXTREMO",IF(K46&gt;15,"MUITO ALTO",IF(K46&gt;8,"ALTO",IF(K46&gt;3,"MÉDIO",IF(K46&lt;2,"BAIXO","ERRO")))))</f>
        <v>#VALUE!</v>
      </c>
      <c r="M46" s="96"/>
      <c r="N46" s="29" t="s">
        <v>501</v>
      </c>
      <c r="O46" s="106"/>
      <c r="P46" s="29" t="s">
        <v>501</v>
      </c>
    </row>
    <row r="47" customFormat="false" ht="15" hidden="false" customHeight="true" outlineLevel="0" collapsed="false">
      <c r="A47" s="214"/>
      <c r="B47" s="245"/>
      <c r="C47" s="216"/>
      <c r="D47" s="29" t="s">
        <v>501</v>
      </c>
      <c r="E47" s="29" t="s">
        <v>501</v>
      </c>
      <c r="F47" s="96"/>
      <c r="G47" s="96"/>
      <c r="H47" s="96"/>
      <c r="I47" s="29" t="s">
        <v>501</v>
      </c>
      <c r="J47" s="29" t="s">
        <v>501</v>
      </c>
      <c r="K47" s="29" t="e">
        <f aca="false">IF((I47*J47)&gt;0,I47*J47,gerarerro)</f>
        <v>#VALUE!</v>
      </c>
      <c r="L47" s="104" t="e">
        <f aca="false">IF(K47&gt;21,"EXTREMO",IF(K47&gt;15,"MUITO ALTO",IF(K47&gt;8,"ALTO",IF(K47&gt;3,"MÉDIO",IF(K47&lt;2,"BAIXO","ERRO")))))</f>
        <v>#VALUE!</v>
      </c>
      <c r="M47" s="96"/>
      <c r="N47" s="29" t="s">
        <v>501</v>
      </c>
      <c r="O47" s="106"/>
      <c r="P47" s="29" t="s">
        <v>501</v>
      </c>
    </row>
    <row r="48" customFormat="false" ht="15" hidden="false" customHeight="true" outlineLevel="0" collapsed="false">
      <c r="A48" s="214"/>
      <c r="B48" s="245"/>
      <c r="C48" s="216" t="s">
        <v>593</v>
      </c>
      <c r="D48" s="29" t="s">
        <v>501</v>
      </c>
      <c r="E48" s="29" t="s">
        <v>501</v>
      </c>
      <c r="F48" s="96"/>
      <c r="G48" s="96"/>
      <c r="H48" s="96"/>
      <c r="I48" s="29" t="s">
        <v>501</v>
      </c>
      <c r="J48" s="29" t="s">
        <v>501</v>
      </c>
      <c r="K48" s="29" t="e">
        <f aca="false">IF((I48*J48)&gt;0,I48*J48,gerarerro)</f>
        <v>#VALUE!</v>
      </c>
      <c r="L48" s="104" t="e">
        <f aca="false">IF(K48&gt;21,"EXTREMO",IF(K48&gt;15,"MUITO ALTO",IF(K48&gt;8,"ALTO",IF(K48&gt;3,"MÉDIO",IF(K48&lt;2,"BAIXO","ERRO")))))</f>
        <v>#VALUE!</v>
      </c>
      <c r="M48" s="96"/>
      <c r="N48" s="29" t="s">
        <v>501</v>
      </c>
      <c r="O48" s="106"/>
      <c r="P48" s="29" t="s">
        <v>501</v>
      </c>
    </row>
    <row r="49" customFormat="false" ht="15" hidden="false" customHeight="true" outlineLevel="0" collapsed="false">
      <c r="A49" s="214"/>
      <c r="B49" s="245"/>
      <c r="C49" s="216"/>
      <c r="D49" s="29" t="s">
        <v>501</v>
      </c>
      <c r="E49" s="29" t="s">
        <v>501</v>
      </c>
      <c r="F49" s="96"/>
      <c r="G49" s="96"/>
      <c r="H49" s="96"/>
      <c r="I49" s="29" t="s">
        <v>501</v>
      </c>
      <c r="J49" s="29" t="s">
        <v>501</v>
      </c>
      <c r="K49" s="29" t="e">
        <f aca="false">IF((I49*J49)&gt;0,I49*J49,gerarerro)</f>
        <v>#VALUE!</v>
      </c>
      <c r="L49" s="104" t="e">
        <f aca="false">IF(K49&gt;21,"EXTREMO",IF(K49&gt;15,"MUITO ALTO",IF(K49&gt;8,"ALTO",IF(K49&gt;3,"MÉDIO",IF(K49&lt;2,"BAIXO","ERRO")))))</f>
        <v>#VALUE!</v>
      </c>
      <c r="M49" s="96"/>
      <c r="N49" s="29" t="s">
        <v>501</v>
      </c>
      <c r="O49" s="106"/>
      <c r="P49" s="29" t="s">
        <v>501</v>
      </c>
    </row>
    <row r="50" customFormat="false" ht="15" hidden="false" customHeight="true" outlineLevel="0" collapsed="false">
      <c r="A50" s="214"/>
      <c r="B50" s="245"/>
      <c r="C50" s="216" t="s">
        <v>594</v>
      </c>
      <c r="D50" s="29" t="s">
        <v>501</v>
      </c>
      <c r="E50" s="29" t="s">
        <v>501</v>
      </c>
      <c r="F50" s="96"/>
      <c r="G50" s="96"/>
      <c r="H50" s="96"/>
      <c r="I50" s="29" t="s">
        <v>501</v>
      </c>
      <c r="J50" s="29" t="s">
        <v>501</v>
      </c>
      <c r="K50" s="29" t="e">
        <f aca="false">IF((I50*J50)&gt;0,I50*J50,gerarerro)</f>
        <v>#VALUE!</v>
      </c>
      <c r="L50" s="104" t="e">
        <f aca="false">IF(K50&gt;21,"EXTREMO",IF(K50&gt;15,"MUITO ALTO",IF(K50&gt;8,"ALTO",IF(K50&gt;3,"MÉDIO",IF(K50&lt;2,"BAIXO","ERRO")))))</f>
        <v>#VALUE!</v>
      </c>
      <c r="M50" s="96"/>
      <c r="N50" s="29" t="s">
        <v>501</v>
      </c>
      <c r="O50" s="106"/>
      <c r="P50" s="29" t="s">
        <v>501</v>
      </c>
    </row>
    <row r="51" customFormat="false" ht="15.75" hidden="false" customHeight="true" outlineLevel="0" collapsed="false">
      <c r="A51" s="214"/>
      <c r="B51" s="245"/>
      <c r="C51" s="216"/>
      <c r="D51" s="29" t="s">
        <v>501</v>
      </c>
      <c r="E51" s="29" t="s">
        <v>501</v>
      </c>
      <c r="F51" s="96"/>
      <c r="G51" s="96"/>
      <c r="H51" s="96"/>
      <c r="I51" s="29" t="s">
        <v>501</v>
      </c>
      <c r="J51" s="29" t="s">
        <v>501</v>
      </c>
      <c r="K51" s="29" t="e">
        <f aca="false">IF((I51*J51)&gt;0,I51*J51,gerarerro)</f>
        <v>#VALUE!</v>
      </c>
      <c r="L51" s="104" t="e">
        <f aca="false">IF(K51&gt;21,"EXTREMO",IF(K51&gt;15,"MUITO ALTO",IF(K51&gt;8,"ALTO",IF(K51&gt;3,"MÉDIO",IF(K51&lt;2,"BAIXO","ERRO")))))</f>
        <v>#VALUE!</v>
      </c>
      <c r="M51" s="96"/>
      <c r="N51" s="29" t="s">
        <v>501</v>
      </c>
      <c r="O51" s="106"/>
      <c r="P51" s="29" t="s">
        <v>501</v>
      </c>
    </row>
    <row r="52" customFormat="false" ht="15" hidden="false" customHeight="true" outlineLevel="0" collapsed="false">
      <c r="A52" s="146"/>
      <c r="B52" s="246" t="s">
        <v>595</v>
      </c>
      <c r="C52" s="224" t="s">
        <v>596</v>
      </c>
      <c r="D52" s="29" t="s">
        <v>501</v>
      </c>
      <c r="E52" s="29" t="s">
        <v>501</v>
      </c>
      <c r="F52" s="96"/>
      <c r="G52" s="96"/>
      <c r="H52" s="106"/>
      <c r="I52" s="29" t="s">
        <v>501</v>
      </c>
      <c r="J52" s="29" t="s">
        <v>501</v>
      </c>
      <c r="K52" s="29" t="e">
        <f aca="false">IF((I52*J52)&gt;0,I52*J52,gerarerro)</f>
        <v>#VALUE!</v>
      </c>
      <c r="L52" s="104" t="e">
        <f aca="false">IF(K52&gt;21,"EXTREMO",IF(K52&gt;15,"MUITO ALTO",IF(K52&gt;8,"ALTO",IF(K52&gt;3,"MÉDIO",IF(K52&lt;2,"BAIXO","ERRO")))))</f>
        <v>#VALUE!</v>
      </c>
      <c r="M52" s="96"/>
      <c r="N52" s="29" t="s">
        <v>501</v>
      </c>
      <c r="O52" s="106"/>
      <c r="P52" s="29" t="s">
        <v>501</v>
      </c>
    </row>
    <row r="53" customFormat="false" ht="15" hidden="false" customHeight="true" outlineLevel="0" collapsed="false">
      <c r="A53" s="146"/>
      <c r="B53" s="246"/>
      <c r="C53" s="224"/>
      <c r="D53" s="29" t="s">
        <v>501</v>
      </c>
      <c r="E53" s="29" t="s">
        <v>501</v>
      </c>
      <c r="F53" s="96"/>
      <c r="G53" s="96"/>
      <c r="H53" s="106"/>
      <c r="I53" s="29" t="s">
        <v>501</v>
      </c>
      <c r="J53" s="29" t="s">
        <v>501</v>
      </c>
      <c r="K53" s="29" t="e">
        <f aca="false">IF((I53*J53)&gt;0,I53*J53,gerarerro)</f>
        <v>#VALUE!</v>
      </c>
      <c r="L53" s="104" t="e">
        <f aca="false">IF(K53&gt;21,"EXTREMO",IF(K53&gt;15,"MUITO ALTO",IF(K53&gt;8,"ALTO",IF(K53&gt;3,"MÉDIO",IF(K53&lt;2,"BAIXO","ERRO")))))</f>
        <v>#VALUE!</v>
      </c>
      <c r="M53" s="96"/>
      <c r="N53" s="29" t="s">
        <v>501</v>
      </c>
      <c r="O53" s="106"/>
      <c r="P53" s="29" t="s">
        <v>501</v>
      </c>
    </row>
    <row r="54" customFormat="false" ht="15" hidden="false" customHeight="true" outlineLevel="0" collapsed="false">
      <c r="A54" s="146"/>
      <c r="B54" s="246"/>
      <c r="C54" s="224" t="s">
        <v>665</v>
      </c>
      <c r="D54" s="29" t="s">
        <v>501</v>
      </c>
      <c r="E54" s="29" t="s">
        <v>501</v>
      </c>
      <c r="F54" s="106"/>
      <c r="G54" s="106"/>
      <c r="H54" s="106"/>
      <c r="I54" s="29" t="s">
        <v>501</v>
      </c>
      <c r="J54" s="29" t="s">
        <v>501</v>
      </c>
      <c r="K54" s="29" t="e">
        <f aca="false">IF((I54*J54)&gt;0,I54*J54,gerarerro)</f>
        <v>#VALUE!</v>
      </c>
      <c r="L54" s="104" t="e">
        <f aca="false">IF(K54&gt;21,"EXTREMO",IF(K54&gt;15,"MUITO ALTO",IF(K54&gt;8,"ALTO",IF(K54&gt;3,"MÉDIO",IF(K54&lt;2,"BAIXO","ERRO")))))</f>
        <v>#VALUE!</v>
      </c>
      <c r="M54" s="106"/>
      <c r="N54" s="29" t="s">
        <v>501</v>
      </c>
      <c r="O54" s="106"/>
      <c r="P54" s="29" t="s">
        <v>501</v>
      </c>
    </row>
    <row r="55" customFormat="false" ht="15" hidden="false" customHeight="true" outlineLevel="0" collapsed="false">
      <c r="A55" s="146"/>
      <c r="B55" s="246"/>
      <c r="C55" s="224"/>
      <c r="D55" s="29" t="s">
        <v>501</v>
      </c>
      <c r="E55" s="29" t="s">
        <v>501</v>
      </c>
      <c r="F55" s="106"/>
      <c r="G55" s="106"/>
      <c r="H55" s="106"/>
      <c r="I55" s="29" t="s">
        <v>501</v>
      </c>
      <c r="J55" s="29" t="s">
        <v>501</v>
      </c>
      <c r="K55" s="29" t="e">
        <f aca="false">IF((I55*J55)&gt;0,I55*J55,gerarerro)</f>
        <v>#VALUE!</v>
      </c>
      <c r="L55" s="104" t="e">
        <f aca="false">IF(K55&gt;21,"EXTREMO",IF(K55&gt;15,"MUITO ALTO",IF(K55&gt;8,"ALTO",IF(K55&gt;3,"MÉDIO",IF(K55&lt;2,"BAIXO","ERRO")))))</f>
        <v>#VALUE!</v>
      </c>
      <c r="M55" s="106"/>
      <c r="N55" s="29" t="s">
        <v>501</v>
      </c>
      <c r="O55" s="106"/>
      <c r="P55" s="29" t="s">
        <v>501</v>
      </c>
    </row>
    <row r="56" customFormat="false" ht="15" hidden="false" customHeight="true" outlineLevel="0" collapsed="false">
      <c r="A56" s="146"/>
      <c r="B56" s="246"/>
      <c r="C56" s="224" t="s">
        <v>666</v>
      </c>
      <c r="D56" s="29" t="s">
        <v>501</v>
      </c>
      <c r="E56" s="29" t="s">
        <v>501</v>
      </c>
      <c r="F56" s="96"/>
      <c r="G56" s="96"/>
      <c r="H56" s="96"/>
      <c r="I56" s="29" t="s">
        <v>501</v>
      </c>
      <c r="J56" s="29" t="s">
        <v>501</v>
      </c>
      <c r="K56" s="29" t="e">
        <f aca="false">IF((I56*J56)&gt;0,I56*J56,gerarerro)</f>
        <v>#VALUE!</v>
      </c>
      <c r="L56" s="104" t="e">
        <f aca="false">IF(K56&gt;21,"EXTREMO",IF(K56&gt;15,"MUITO ALTO",IF(K56&gt;8,"ALTO",IF(K56&gt;3,"MÉDIO",IF(K56&lt;2,"BAIXO","ERRO")))))</f>
        <v>#VALUE!</v>
      </c>
      <c r="M56" s="96"/>
      <c r="N56" s="29" t="s">
        <v>501</v>
      </c>
      <c r="O56" s="106"/>
      <c r="P56" s="29" t="s">
        <v>501</v>
      </c>
    </row>
    <row r="57" customFormat="false" ht="15" hidden="false" customHeight="true" outlineLevel="0" collapsed="false">
      <c r="A57" s="146"/>
      <c r="B57" s="246"/>
      <c r="C57" s="224"/>
      <c r="D57" s="29" t="s">
        <v>501</v>
      </c>
      <c r="E57" s="29" t="s">
        <v>501</v>
      </c>
      <c r="F57" s="96"/>
      <c r="G57" s="96"/>
      <c r="H57" s="96"/>
      <c r="I57" s="29" t="s">
        <v>501</v>
      </c>
      <c r="J57" s="29" t="s">
        <v>501</v>
      </c>
      <c r="K57" s="29" t="e">
        <f aca="false">IF((I57*J57)&gt;0,I57*J57,gerarerro)</f>
        <v>#VALUE!</v>
      </c>
      <c r="L57" s="104" t="e">
        <f aca="false">IF(K57&gt;21,"EXTREMO",IF(K57&gt;15,"MUITO ALTO",IF(K57&gt;8,"ALTO",IF(K57&gt;3,"MÉDIO",IF(K57&lt;2,"BAIXO","ERRO")))))</f>
        <v>#VALUE!</v>
      </c>
      <c r="M57" s="96"/>
      <c r="N57" s="29" t="s">
        <v>501</v>
      </c>
      <c r="O57" s="106"/>
      <c r="P57" s="29" t="s">
        <v>501</v>
      </c>
    </row>
    <row r="58" customFormat="false" ht="15" hidden="false" customHeight="true" outlineLevel="0" collapsed="false">
      <c r="A58" s="146"/>
      <c r="B58" s="246"/>
      <c r="C58" s="224" t="s">
        <v>667</v>
      </c>
      <c r="D58" s="29" t="s">
        <v>501</v>
      </c>
      <c r="E58" s="29" t="s">
        <v>501</v>
      </c>
      <c r="F58" s="106"/>
      <c r="G58" s="106"/>
      <c r="H58" s="106"/>
      <c r="I58" s="29" t="s">
        <v>501</v>
      </c>
      <c r="J58" s="29" t="s">
        <v>501</v>
      </c>
      <c r="K58" s="29" t="e">
        <f aca="false">IF((I58*J58)&gt;0,I58*J58,gerarerro)</f>
        <v>#VALUE!</v>
      </c>
      <c r="L58" s="104" t="e">
        <f aca="false">IF(K58&gt;21,"EXTREMO",IF(K58&gt;15,"MUITO ALTO",IF(K58&gt;8,"ALTO",IF(K58&gt;3,"MÉDIO",IF(K58&lt;2,"BAIXO","ERRO")))))</f>
        <v>#VALUE!</v>
      </c>
      <c r="M58" s="106"/>
      <c r="N58" s="29" t="s">
        <v>501</v>
      </c>
      <c r="O58" s="106"/>
      <c r="P58" s="29" t="s">
        <v>501</v>
      </c>
    </row>
    <row r="59" customFormat="false" ht="15" hidden="false" customHeight="true" outlineLevel="0" collapsed="false">
      <c r="A59" s="146"/>
      <c r="B59" s="246"/>
      <c r="C59" s="224"/>
      <c r="D59" s="29" t="s">
        <v>501</v>
      </c>
      <c r="E59" s="29" t="s">
        <v>501</v>
      </c>
      <c r="F59" s="106"/>
      <c r="G59" s="106"/>
      <c r="H59" s="106"/>
      <c r="I59" s="29" t="s">
        <v>501</v>
      </c>
      <c r="J59" s="29" t="s">
        <v>501</v>
      </c>
      <c r="K59" s="29" t="e">
        <f aca="false">IF((I59*J59)&gt;0,I59*J59,gerarerro)</f>
        <v>#VALUE!</v>
      </c>
      <c r="L59" s="104" t="e">
        <f aca="false">IF(K59&gt;21,"EXTREMO",IF(K59&gt;15,"MUITO ALTO",IF(K59&gt;8,"ALTO",IF(K59&gt;3,"MÉDIO",IF(K59&lt;2,"BAIXO","ERRO")))))</f>
        <v>#VALUE!</v>
      </c>
      <c r="M59" s="106"/>
      <c r="N59" s="29" t="s">
        <v>501</v>
      </c>
      <c r="O59" s="106"/>
      <c r="P59" s="29" t="s">
        <v>501</v>
      </c>
    </row>
    <row r="60" customFormat="false" ht="15" hidden="false" customHeight="true" outlineLevel="0" collapsed="false">
      <c r="A60" s="146"/>
      <c r="B60" s="246"/>
      <c r="C60" s="224" t="s">
        <v>668</v>
      </c>
      <c r="D60" s="29" t="s">
        <v>501</v>
      </c>
      <c r="E60" s="29" t="s">
        <v>501</v>
      </c>
      <c r="F60" s="96"/>
      <c r="G60" s="96"/>
      <c r="H60" s="96"/>
      <c r="I60" s="29" t="s">
        <v>501</v>
      </c>
      <c r="J60" s="29" t="s">
        <v>501</v>
      </c>
      <c r="K60" s="29" t="e">
        <f aca="false">IF((I60*J60)&gt;0,I60*J60,gerarerro)</f>
        <v>#VALUE!</v>
      </c>
      <c r="L60" s="104" t="e">
        <f aca="false">IF(K60&gt;21,"EXTREMO",IF(K60&gt;15,"MUITO ALTO",IF(K60&gt;8,"ALTO",IF(K60&gt;3,"MÉDIO",IF(K60&lt;2,"BAIXO","ERRO")))))</f>
        <v>#VALUE!</v>
      </c>
      <c r="M60" s="96"/>
      <c r="N60" s="29" t="s">
        <v>501</v>
      </c>
      <c r="O60" s="106"/>
      <c r="P60" s="29" t="s">
        <v>501</v>
      </c>
    </row>
    <row r="61" customFormat="false" ht="15" hidden="false" customHeight="true" outlineLevel="0" collapsed="false">
      <c r="A61" s="146"/>
      <c r="B61" s="246"/>
      <c r="C61" s="224"/>
      <c r="D61" s="29" t="s">
        <v>501</v>
      </c>
      <c r="E61" s="29" t="s">
        <v>501</v>
      </c>
      <c r="F61" s="96"/>
      <c r="G61" s="96"/>
      <c r="H61" s="96"/>
      <c r="I61" s="29" t="s">
        <v>501</v>
      </c>
      <c r="J61" s="29" t="s">
        <v>501</v>
      </c>
      <c r="K61" s="29" t="e">
        <f aca="false">IF((I61*J61)&gt;0,I61*J61,gerarerro)</f>
        <v>#VALUE!</v>
      </c>
      <c r="L61" s="104" t="e">
        <f aca="false">IF(K61&gt;21,"EXTREMO",IF(K61&gt;15,"MUITO ALTO",IF(K61&gt;8,"ALTO",IF(K61&gt;3,"MÉDIO",IF(K61&lt;2,"BAIXO","ERRO")))))</f>
        <v>#VALUE!</v>
      </c>
      <c r="M61" s="96"/>
      <c r="N61" s="29" t="s">
        <v>501</v>
      </c>
      <c r="O61" s="106"/>
      <c r="P61" s="29" t="s">
        <v>501</v>
      </c>
    </row>
    <row r="62" customFormat="false" ht="15" hidden="false" customHeight="true" outlineLevel="0" collapsed="false">
      <c r="A62" s="146"/>
      <c r="B62" s="246"/>
      <c r="C62" s="224" t="s">
        <v>669</v>
      </c>
      <c r="D62" s="29" t="s">
        <v>501</v>
      </c>
      <c r="E62" s="29" t="s">
        <v>501</v>
      </c>
      <c r="F62" s="96"/>
      <c r="G62" s="96"/>
      <c r="H62" s="96"/>
      <c r="I62" s="29" t="s">
        <v>501</v>
      </c>
      <c r="J62" s="29" t="s">
        <v>501</v>
      </c>
      <c r="K62" s="29" t="e">
        <f aca="false">IF((I62*J62)&gt;0,I62*J62,gerarerro)</f>
        <v>#VALUE!</v>
      </c>
      <c r="L62" s="104" t="e">
        <f aca="false">IF(K62&gt;21,"EXTREMO",IF(K62&gt;15,"MUITO ALTO",IF(K62&gt;8,"ALTO",IF(K62&gt;3,"MÉDIO",IF(K62&lt;2,"BAIXO","ERRO")))))</f>
        <v>#VALUE!</v>
      </c>
      <c r="M62" s="96"/>
      <c r="N62" s="29" t="s">
        <v>501</v>
      </c>
      <c r="O62" s="106"/>
      <c r="P62" s="29" t="s">
        <v>501</v>
      </c>
    </row>
    <row r="63" customFormat="false" ht="15.75" hidden="false" customHeight="true" outlineLevel="0" collapsed="false">
      <c r="A63" s="146"/>
      <c r="B63" s="246"/>
      <c r="C63" s="224"/>
      <c r="D63" s="29" t="s">
        <v>501</v>
      </c>
      <c r="E63" s="29" t="s">
        <v>501</v>
      </c>
      <c r="F63" s="96"/>
      <c r="G63" s="96"/>
      <c r="H63" s="96"/>
      <c r="I63" s="29" t="s">
        <v>501</v>
      </c>
      <c r="J63" s="29" t="s">
        <v>501</v>
      </c>
      <c r="K63" s="29" t="e">
        <f aca="false">IF((I63*J63)&gt;0,I63*J63,gerarerro)</f>
        <v>#VALUE!</v>
      </c>
      <c r="L63" s="104" t="e">
        <f aca="false">IF(K63&gt;21,"EXTREMO",IF(K63&gt;15,"MUITO ALTO",IF(K63&gt;8,"ALTO",IF(K63&gt;3,"MÉDIO",IF(K63&lt;2,"BAIXO","ERRO")))))</f>
        <v>#VALUE!</v>
      </c>
      <c r="M63" s="96"/>
      <c r="N63" s="29" t="s">
        <v>501</v>
      </c>
      <c r="O63" s="106"/>
      <c r="P63" s="29" t="s">
        <v>501</v>
      </c>
    </row>
    <row r="64" customFormat="false" ht="15" hidden="false" customHeight="true" outlineLevel="0" collapsed="false">
      <c r="A64" s="146"/>
      <c r="B64" s="246" t="s">
        <v>623</v>
      </c>
      <c r="C64" s="224" t="s">
        <v>624</v>
      </c>
      <c r="D64" s="29" t="s">
        <v>501</v>
      </c>
      <c r="E64" s="29" t="s">
        <v>501</v>
      </c>
      <c r="F64" s="5"/>
      <c r="G64" s="5"/>
      <c r="H64" s="110"/>
      <c r="I64" s="29" t="s">
        <v>501</v>
      </c>
      <c r="J64" s="29" t="s">
        <v>501</v>
      </c>
      <c r="K64" s="29" t="e">
        <f aca="false">IF((I64*J64)&gt;0,I64*J64,gerarerro)</f>
        <v>#VALUE!</v>
      </c>
      <c r="L64" s="104" t="e">
        <f aca="false">IF(K64&gt;21,"EXTREMO",IF(K64&gt;15,"MUITO ALTO",IF(K64&gt;8,"ALTO",IF(K64&gt;3,"MÉDIO",IF(K64&lt;2,"BAIXO","ERRO")))))</f>
        <v>#VALUE!</v>
      </c>
      <c r="M64" s="96"/>
      <c r="N64" s="29" t="s">
        <v>501</v>
      </c>
      <c r="O64" s="106"/>
      <c r="P64" s="29" t="s">
        <v>501</v>
      </c>
    </row>
    <row r="65" customFormat="false" ht="15" hidden="false" customHeight="true" outlineLevel="0" collapsed="false">
      <c r="A65" s="146"/>
      <c r="B65" s="246"/>
      <c r="C65" s="224"/>
      <c r="D65" s="29" t="s">
        <v>501</v>
      </c>
      <c r="E65" s="29" t="s">
        <v>501</v>
      </c>
      <c r="F65" s="5"/>
      <c r="G65" s="5"/>
      <c r="H65" s="110"/>
      <c r="I65" s="29" t="s">
        <v>501</v>
      </c>
      <c r="J65" s="29" t="s">
        <v>501</v>
      </c>
      <c r="K65" s="29" t="e">
        <f aca="false">IF((I65*J65)&gt;0,I65*J65,gerarerro)</f>
        <v>#VALUE!</v>
      </c>
      <c r="L65" s="104" t="e">
        <f aca="false">IF(K65&gt;21,"EXTREMO",IF(K65&gt;15,"MUITO ALTO",IF(K65&gt;8,"ALTO",IF(K65&gt;3,"MÉDIO",IF(K65&lt;2,"BAIXO","ERRO")))))</f>
        <v>#VALUE!</v>
      </c>
      <c r="M65" s="96"/>
      <c r="N65" s="29" t="s">
        <v>501</v>
      </c>
      <c r="O65" s="106"/>
      <c r="P65" s="29" t="s">
        <v>501</v>
      </c>
    </row>
    <row r="66" customFormat="false" ht="15" hidden="false" customHeight="true" outlineLevel="0" collapsed="false">
      <c r="A66" s="146"/>
      <c r="B66" s="246"/>
      <c r="C66" s="224" t="s">
        <v>342</v>
      </c>
      <c r="D66" s="29" t="s">
        <v>501</v>
      </c>
      <c r="E66" s="29" t="s">
        <v>501</v>
      </c>
      <c r="F66" s="96"/>
      <c r="G66" s="96"/>
      <c r="H66" s="96"/>
      <c r="I66" s="29" t="s">
        <v>501</v>
      </c>
      <c r="J66" s="29" t="s">
        <v>501</v>
      </c>
      <c r="K66" s="29" t="e">
        <f aca="false">IF((I66*J66)&gt;0,I66*J66,gerarerro)</f>
        <v>#VALUE!</v>
      </c>
      <c r="L66" s="104" t="e">
        <f aca="false">IF(K66&gt;21,"EXTREMO",IF(K66&gt;15,"MUITO ALTO",IF(K66&gt;8,"ALTO",IF(K66&gt;3,"MÉDIO",IF(K66&lt;2,"BAIXO","ERRO")))))</f>
        <v>#VALUE!</v>
      </c>
      <c r="M66" s="96"/>
      <c r="N66" s="29" t="s">
        <v>501</v>
      </c>
      <c r="O66" s="106"/>
      <c r="P66" s="29" t="s">
        <v>501</v>
      </c>
    </row>
    <row r="67" customFormat="false" ht="15.75" hidden="false" customHeight="true" outlineLevel="0" collapsed="false">
      <c r="A67" s="146"/>
      <c r="B67" s="246"/>
      <c r="C67" s="224"/>
      <c r="D67" s="29" t="s">
        <v>501</v>
      </c>
      <c r="E67" s="29" t="s">
        <v>501</v>
      </c>
      <c r="F67" s="96"/>
      <c r="G67" s="96"/>
      <c r="H67" s="96"/>
      <c r="I67" s="29" t="s">
        <v>501</v>
      </c>
      <c r="J67" s="29" t="s">
        <v>501</v>
      </c>
      <c r="K67" s="29" t="e">
        <f aca="false">IF((I67*J67)&gt;0,I67*J67,gerarerro)</f>
        <v>#VALUE!</v>
      </c>
      <c r="L67" s="104" t="e">
        <f aca="false">IF(K67&gt;21,"EXTREMO",IF(K67&gt;15,"MUITO ALTO",IF(K67&gt;8,"ALTO",IF(K67&gt;3,"MÉDIO",IF(K67&lt;2,"BAIXO","ERRO")))))</f>
        <v>#VALUE!</v>
      </c>
      <c r="M67" s="96"/>
      <c r="N67" s="29" t="s">
        <v>501</v>
      </c>
      <c r="O67" s="106"/>
      <c r="P67" s="29" t="s">
        <v>501</v>
      </c>
    </row>
    <row r="68" customFormat="false" ht="15" hidden="false" customHeight="true" outlineLevel="0" collapsed="false">
      <c r="A68" s="146"/>
      <c r="B68" s="247" t="s">
        <v>629</v>
      </c>
      <c r="C68" s="224" t="s">
        <v>344</v>
      </c>
      <c r="D68" s="29" t="s">
        <v>501</v>
      </c>
      <c r="E68" s="29" t="s">
        <v>501</v>
      </c>
      <c r="F68" s="96"/>
      <c r="G68" s="96"/>
      <c r="H68" s="96"/>
      <c r="I68" s="29" t="s">
        <v>501</v>
      </c>
      <c r="J68" s="29" t="s">
        <v>501</v>
      </c>
      <c r="K68" s="29" t="e">
        <f aca="false">IF((I68*J68)&gt;0,I68*J68,gerarerro)</f>
        <v>#VALUE!</v>
      </c>
      <c r="L68" s="104" t="e">
        <f aca="false">IF(K68&gt;21,"EXTREMO",IF(K68&gt;15,"MUITO ALTO",IF(K68&gt;8,"ALTO",IF(K68&gt;3,"MÉDIO",IF(K68&lt;2,"BAIXO","ERRO")))))</f>
        <v>#VALUE!</v>
      </c>
      <c r="M68" s="106"/>
      <c r="N68" s="29" t="s">
        <v>501</v>
      </c>
      <c r="O68" s="106"/>
      <c r="P68" s="29" t="s">
        <v>501</v>
      </c>
    </row>
    <row r="69" customFormat="false" ht="15" hidden="false" customHeight="false" outlineLevel="0" collapsed="false">
      <c r="A69" s="146"/>
      <c r="B69" s="247"/>
      <c r="C69" s="224"/>
      <c r="D69" s="29" t="s">
        <v>501</v>
      </c>
      <c r="E69" s="29" t="s">
        <v>501</v>
      </c>
      <c r="F69" s="96"/>
      <c r="G69" s="96"/>
      <c r="H69" s="96"/>
      <c r="I69" s="29" t="s">
        <v>501</v>
      </c>
      <c r="J69" s="29" t="s">
        <v>501</v>
      </c>
      <c r="K69" s="29" t="e">
        <f aca="false">IF((I69*J69)&gt;0,I69*J69,gerarerro)</f>
        <v>#VALUE!</v>
      </c>
      <c r="L69" s="104" t="e">
        <f aca="false">IF(K69&gt;21,"EXTREMO",IF(K69&gt;15,"MUITO ALTO",IF(K69&gt;8,"ALTO",IF(K69&gt;3,"MÉDIO",IF(K69&lt;2,"BAIXO","ERRO")))))</f>
        <v>#VALUE!</v>
      </c>
      <c r="M69" s="106"/>
      <c r="N69" s="29" t="s">
        <v>501</v>
      </c>
      <c r="O69" s="106"/>
      <c r="P69" s="29" t="s">
        <v>501</v>
      </c>
    </row>
    <row r="70" customFormat="false" ht="15" hidden="false" customHeight="true" outlineLevel="0" collapsed="false">
      <c r="A70" s="146"/>
      <c r="B70" s="247" t="s">
        <v>635</v>
      </c>
      <c r="C70" s="224" t="s">
        <v>360</v>
      </c>
      <c r="D70" s="29" t="s">
        <v>501</v>
      </c>
      <c r="E70" s="29" t="s">
        <v>501</v>
      </c>
      <c r="F70" s="96"/>
      <c r="G70" s="96"/>
      <c r="H70" s="96"/>
      <c r="I70" s="29" t="s">
        <v>501</v>
      </c>
      <c r="J70" s="29" t="s">
        <v>501</v>
      </c>
      <c r="K70" s="29" t="e">
        <f aca="false">IF((I70*J70)&gt;0,I70*J70,gerarerro)</f>
        <v>#VALUE!</v>
      </c>
      <c r="L70" s="104" t="e">
        <f aca="false">IF(K70&gt;21,"EXTREMO",IF(K70&gt;15,"MUITO ALTO",IF(K70&gt;8,"ALTO",IF(K70&gt;3,"MÉDIO",IF(K70&lt;2,"BAIXO","ERRO")))))</f>
        <v>#VALUE!</v>
      </c>
      <c r="M70" s="96"/>
      <c r="N70" s="29" t="s">
        <v>501</v>
      </c>
      <c r="O70" s="29"/>
      <c r="P70" s="29" t="s">
        <v>501</v>
      </c>
    </row>
    <row r="71" customFormat="false" ht="15" hidden="false" customHeight="true" outlineLevel="0" collapsed="false">
      <c r="A71" s="146"/>
      <c r="B71" s="247"/>
      <c r="C71" s="224"/>
      <c r="D71" s="29" t="s">
        <v>501</v>
      </c>
      <c r="E71" s="29" t="s">
        <v>501</v>
      </c>
      <c r="F71" s="96"/>
      <c r="G71" s="96"/>
      <c r="H71" s="96"/>
      <c r="I71" s="29" t="s">
        <v>501</v>
      </c>
      <c r="J71" s="29" t="s">
        <v>501</v>
      </c>
      <c r="K71" s="29" t="e">
        <f aca="false">IF((I71*J71)&gt;0,I71*J71,gerarerro)</f>
        <v>#VALUE!</v>
      </c>
      <c r="L71" s="104" t="e">
        <f aca="false">IF(K71&gt;21,"EXTREMO",IF(K71&gt;15,"MUITO ALTO",IF(K71&gt;8,"ALTO",IF(K71&gt;3,"MÉDIO",IF(K71&lt;2,"BAIXO","ERRO")))))</f>
        <v>#VALUE!</v>
      </c>
      <c r="M71" s="96"/>
      <c r="N71" s="29" t="s">
        <v>501</v>
      </c>
      <c r="O71" s="29"/>
      <c r="P71" s="29" t="s">
        <v>501</v>
      </c>
    </row>
    <row r="72" customFormat="false" ht="15" hidden="false" customHeight="true" outlineLevel="0" collapsed="false">
      <c r="A72" s="146"/>
      <c r="B72" s="247"/>
      <c r="C72" s="224" t="s">
        <v>361</v>
      </c>
      <c r="D72" s="29" t="s">
        <v>501</v>
      </c>
      <c r="E72" s="29" t="s">
        <v>501</v>
      </c>
      <c r="F72" s="96"/>
      <c r="G72" s="96"/>
      <c r="H72" s="96"/>
      <c r="I72" s="29" t="s">
        <v>501</v>
      </c>
      <c r="J72" s="29" t="s">
        <v>501</v>
      </c>
      <c r="K72" s="29" t="e">
        <f aca="false">IF((I72*J72)&gt;0,I72*J72,gerarerro)</f>
        <v>#VALUE!</v>
      </c>
      <c r="L72" s="104" t="e">
        <f aca="false">IF(K72&gt;21,"EXTREMO",IF(K72&gt;15,"MUITO ALTO",IF(K72&gt;8,"ALTO",IF(K72&gt;3,"MÉDIO",IF(K72&lt;2,"BAIXO","ERRO")))))</f>
        <v>#VALUE!</v>
      </c>
      <c r="M72" s="96"/>
      <c r="N72" s="29" t="s">
        <v>501</v>
      </c>
      <c r="O72" s="29"/>
      <c r="P72" s="29" t="s">
        <v>501</v>
      </c>
    </row>
    <row r="73" customFormat="false" ht="15" hidden="false" customHeight="true" outlineLevel="0" collapsed="false">
      <c r="A73" s="146"/>
      <c r="B73" s="247"/>
      <c r="C73" s="224"/>
      <c r="D73" s="29" t="s">
        <v>501</v>
      </c>
      <c r="E73" s="29" t="s">
        <v>501</v>
      </c>
      <c r="F73" s="96"/>
      <c r="G73" s="96"/>
      <c r="H73" s="96"/>
      <c r="I73" s="29" t="s">
        <v>501</v>
      </c>
      <c r="J73" s="29" t="s">
        <v>501</v>
      </c>
      <c r="K73" s="29" t="e">
        <f aca="false">IF((I73*J73)&gt;0,I73*J73,gerarerro)</f>
        <v>#VALUE!</v>
      </c>
      <c r="L73" s="104" t="e">
        <f aca="false">IF(K73&gt;21,"EXTREMO",IF(K73&gt;15,"MUITO ALTO",IF(K73&gt;8,"ALTO",IF(K73&gt;3,"MÉDIO",IF(K73&lt;2,"BAIXO","ERRO")))))</f>
        <v>#VALUE!</v>
      </c>
      <c r="M73" s="96"/>
      <c r="N73" s="29" t="s">
        <v>501</v>
      </c>
      <c r="O73" s="29"/>
      <c r="P73" s="29" t="s">
        <v>501</v>
      </c>
    </row>
    <row r="74" customFormat="false" ht="15" hidden="false" customHeight="true" outlineLevel="0" collapsed="false">
      <c r="A74" s="146"/>
      <c r="B74" s="247"/>
      <c r="C74" s="224" t="s">
        <v>362</v>
      </c>
      <c r="D74" s="29" t="s">
        <v>501</v>
      </c>
      <c r="E74" s="29" t="s">
        <v>501</v>
      </c>
      <c r="F74" s="96"/>
      <c r="G74" s="96"/>
      <c r="H74" s="106"/>
      <c r="I74" s="29" t="s">
        <v>501</v>
      </c>
      <c r="J74" s="29" t="s">
        <v>501</v>
      </c>
      <c r="K74" s="29" t="e">
        <f aca="false">IF((I74*J74)&gt;0,I74*J74,gerarerro)</f>
        <v>#VALUE!</v>
      </c>
      <c r="L74" s="104" t="e">
        <f aca="false">IF(K74&gt;21,"EXTREMO",IF(K74&gt;15,"MUITO ALTO",IF(K74&gt;8,"ALTO",IF(K74&gt;3,"MÉDIO",IF(K74&lt;2,"BAIXO","ERRO")))))</f>
        <v>#VALUE!</v>
      </c>
      <c r="M74" s="106"/>
      <c r="N74" s="29" t="s">
        <v>501</v>
      </c>
      <c r="O74" s="29"/>
      <c r="P74" s="29" t="s">
        <v>501</v>
      </c>
    </row>
    <row r="75" customFormat="false" ht="15.75" hidden="false" customHeight="true" outlineLevel="0" collapsed="false">
      <c r="A75" s="146"/>
      <c r="B75" s="247"/>
      <c r="C75" s="224"/>
      <c r="D75" s="29" t="s">
        <v>501</v>
      </c>
      <c r="E75" s="29" t="s">
        <v>501</v>
      </c>
      <c r="F75" s="39"/>
      <c r="G75" s="96"/>
      <c r="H75" s="106"/>
      <c r="I75" s="29" t="s">
        <v>501</v>
      </c>
      <c r="J75" s="29" t="s">
        <v>501</v>
      </c>
      <c r="K75" s="29" t="e">
        <f aca="false">IF((I75*J75)&gt;0,I75*J75,gerarerro)</f>
        <v>#VALUE!</v>
      </c>
      <c r="L75" s="104" t="e">
        <f aca="false">IF(K75&gt;21,"EXTREMO",IF(K75&gt;15,"MUITO ALTO",IF(K75&gt;8,"ALTO",IF(K75&gt;3,"MÉDIO",IF(K75&lt;2,"BAIXO","ERRO")))))</f>
        <v>#VALUE!</v>
      </c>
      <c r="M75" s="106"/>
      <c r="N75" s="29" t="s">
        <v>501</v>
      </c>
      <c r="O75" s="29"/>
      <c r="P75" s="29" t="s">
        <v>501</v>
      </c>
    </row>
    <row r="76" customFormat="false" ht="15" hidden="false" customHeight="true" outlineLevel="0" collapsed="false">
      <c r="A76" s="146"/>
      <c r="B76" s="248" t="s">
        <v>640</v>
      </c>
      <c r="C76" s="224" t="s">
        <v>384</v>
      </c>
      <c r="D76" s="29" t="s">
        <v>501</v>
      </c>
      <c r="E76" s="29" t="s">
        <v>501</v>
      </c>
      <c r="F76" s="231"/>
      <c r="G76" s="96"/>
      <c r="H76" s="96"/>
      <c r="I76" s="29" t="s">
        <v>501</v>
      </c>
      <c r="J76" s="29" t="s">
        <v>501</v>
      </c>
      <c r="K76" s="29" t="e">
        <f aca="false">IF((I76*J76)&gt;0,I76*J76,gerarerro)</f>
        <v>#VALUE!</v>
      </c>
      <c r="L76" s="104" t="e">
        <f aca="false">IF(K76&gt;21,"EXTREMO",IF(K76&gt;15,"MUITO ALTO",IF(K76&gt;8,"ALTO",IF(K76&gt;3,"MÉDIO",IF(K76&lt;2,"BAIXO","ERRO")))))</f>
        <v>#VALUE!</v>
      </c>
      <c r="M76" s="96"/>
      <c r="N76" s="29" t="s">
        <v>501</v>
      </c>
      <c r="O76" s="29"/>
      <c r="P76" s="29" t="s">
        <v>501</v>
      </c>
    </row>
    <row r="77" customFormat="false" ht="15" hidden="false" customHeight="false" outlineLevel="0" collapsed="false">
      <c r="A77" s="146"/>
      <c r="B77" s="248"/>
      <c r="C77" s="224"/>
      <c r="D77" s="29" t="s">
        <v>501</v>
      </c>
      <c r="E77" s="29" t="s">
        <v>501</v>
      </c>
      <c r="F77" s="231"/>
      <c r="G77" s="96"/>
      <c r="H77" s="96"/>
      <c r="I77" s="29" t="s">
        <v>501</v>
      </c>
      <c r="J77" s="29" t="s">
        <v>501</v>
      </c>
      <c r="K77" s="29" t="e">
        <f aca="false">IF((I77*J77)&gt;0,I77*J77,gerarerro)</f>
        <v>#VALUE!</v>
      </c>
      <c r="L77" s="104" t="e">
        <f aca="false">IF(K77&gt;21,"EXTREMO",IF(K77&gt;15,"MUITO ALTO",IF(K77&gt;8,"ALTO",IF(K77&gt;3,"MÉDIO",IF(K77&lt;2,"BAIXO","ERRO")))))</f>
        <v>#VALUE!</v>
      </c>
      <c r="M77" s="96"/>
      <c r="N77" s="29" t="s">
        <v>501</v>
      </c>
      <c r="O77" s="29"/>
      <c r="P77" s="29" t="s">
        <v>501</v>
      </c>
    </row>
    <row r="78" customFormat="false" ht="15" hidden="false" customHeight="true" outlineLevel="0" collapsed="false">
      <c r="A78" s="146"/>
      <c r="B78" s="248"/>
      <c r="C78" s="224" t="s">
        <v>670</v>
      </c>
      <c r="D78" s="29" t="s">
        <v>501</v>
      </c>
      <c r="E78" s="29" t="s">
        <v>501</v>
      </c>
      <c r="F78" s="106"/>
      <c r="G78" s="106"/>
      <c r="H78" s="106"/>
      <c r="I78" s="29" t="s">
        <v>501</v>
      </c>
      <c r="J78" s="29" t="s">
        <v>501</v>
      </c>
      <c r="K78" s="29" t="e">
        <f aca="false">IF((I78*J78)&gt;0,I78*J78,gerarerro)</f>
        <v>#VALUE!</v>
      </c>
      <c r="L78" s="104" t="e">
        <f aca="false">IF(K78&gt;21,"EXTREMO",IF(K78&gt;15,"MUITO ALTO",IF(K78&gt;8,"ALTO",IF(K78&gt;3,"MÉDIO",IF(K78&lt;2,"BAIXO","ERRO")))))</f>
        <v>#VALUE!</v>
      </c>
      <c r="M78" s="106"/>
      <c r="N78" s="29" t="s">
        <v>501</v>
      </c>
      <c r="O78" s="106"/>
      <c r="P78" s="29" t="s">
        <v>501</v>
      </c>
    </row>
    <row r="79" customFormat="false" ht="15.75" hidden="false" customHeight="false" outlineLevel="0" collapsed="false">
      <c r="A79" s="146"/>
      <c r="B79" s="249"/>
      <c r="C79" s="224"/>
      <c r="D79" s="29" t="s">
        <v>501</v>
      </c>
      <c r="E79" s="29" t="s">
        <v>501</v>
      </c>
      <c r="F79" s="106"/>
      <c r="G79" s="106"/>
      <c r="H79" s="106"/>
      <c r="I79" s="29" t="s">
        <v>501</v>
      </c>
      <c r="J79" s="29" t="s">
        <v>501</v>
      </c>
      <c r="K79" s="29" t="e">
        <f aca="false">IF((I79*J79)&gt;0,I79*J79,gerarerro)</f>
        <v>#VALUE!</v>
      </c>
      <c r="L79" s="104" t="e">
        <f aca="false">IF(K79&gt;21,"EXTREMO",IF(K79&gt;15,"MUITO ALTO",IF(K79&gt;8,"ALTO",IF(K79&gt;3,"MÉDIO",IF(K79&lt;2,"BAIXO","ERRO")))))</f>
        <v>#VALUE!</v>
      </c>
      <c r="M79" s="106"/>
      <c r="N79" s="29" t="s">
        <v>501</v>
      </c>
      <c r="O79" s="106"/>
      <c r="P79" s="29" t="s">
        <v>501</v>
      </c>
    </row>
    <row r="80" customFormat="false" ht="15" hidden="false" customHeight="true" outlineLevel="0" collapsed="false">
      <c r="A80" s="146"/>
      <c r="B80" s="247" t="s">
        <v>648</v>
      </c>
      <c r="C80" s="224" t="s">
        <v>649</v>
      </c>
      <c r="D80" s="29" t="s">
        <v>501</v>
      </c>
      <c r="E80" s="29" t="s">
        <v>501</v>
      </c>
      <c r="F80" s="96"/>
      <c r="G80" s="96"/>
      <c r="H80" s="96"/>
      <c r="I80" s="29" t="s">
        <v>501</v>
      </c>
      <c r="J80" s="29" t="s">
        <v>501</v>
      </c>
      <c r="K80" s="29" t="e">
        <f aca="false">IF((I80*J80)&gt;0,I80*J80,gerarerro)</f>
        <v>#VALUE!</v>
      </c>
      <c r="L80" s="104" t="e">
        <f aca="false">IF(K80&gt;21,"EXTREMO",IF(K80&gt;15,"MUITO ALTO",IF(K80&gt;8,"ALTO",IF(K80&gt;3,"MÉDIO",IF(K80&lt;2,"BAIXO","ERRO")))))</f>
        <v>#VALUE!</v>
      </c>
      <c r="M80" s="104"/>
      <c r="N80" s="29" t="s">
        <v>501</v>
      </c>
      <c r="O80" s="29"/>
      <c r="P80" s="29" t="s">
        <v>501</v>
      </c>
    </row>
    <row r="81" customFormat="false" ht="15" hidden="false" customHeight="true" outlineLevel="0" collapsed="false">
      <c r="A81" s="146"/>
      <c r="B81" s="247"/>
      <c r="C81" s="224"/>
      <c r="D81" s="29" t="s">
        <v>501</v>
      </c>
      <c r="E81" s="29" t="s">
        <v>501</v>
      </c>
      <c r="F81" s="39"/>
      <c r="G81" s="39"/>
      <c r="H81" s="39"/>
      <c r="I81" s="29" t="s">
        <v>501</v>
      </c>
      <c r="J81" s="29" t="s">
        <v>501</v>
      </c>
      <c r="K81" s="29" t="e">
        <f aca="false">IF((I81*J81)&gt;0,I81*J81,gerarerro)</f>
        <v>#VALUE!</v>
      </c>
      <c r="L81" s="104" t="e">
        <f aca="false">IF(K81&gt;21,"EXTREMO",IF(K81&gt;15,"MUITO ALTO",IF(K81&gt;8,"ALTO",IF(K81&gt;3,"MÉDIO",IF(K81&lt;2,"BAIXO","ERRO")))))</f>
        <v>#VALUE!</v>
      </c>
      <c r="M81" s="220"/>
      <c r="N81" s="29" t="s">
        <v>501</v>
      </c>
      <c r="O81" s="22"/>
      <c r="P81" s="29" t="s">
        <v>501</v>
      </c>
    </row>
    <row r="82" customFormat="false" ht="15" hidden="false" customHeight="true" outlineLevel="0" collapsed="false">
      <c r="A82" s="146"/>
      <c r="B82" s="247"/>
      <c r="C82" s="224" t="s">
        <v>660</v>
      </c>
      <c r="D82" s="29" t="s">
        <v>501</v>
      </c>
      <c r="E82" s="29" t="s">
        <v>501</v>
      </c>
      <c r="F82" s="235"/>
      <c r="G82" s="110"/>
      <c r="H82" s="110"/>
      <c r="I82" s="29" t="s">
        <v>501</v>
      </c>
      <c r="J82" s="29" t="s">
        <v>501</v>
      </c>
      <c r="K82" s="29" t="e">
        <f aca="false">IF((I82*J82)&gt;0,I82*J82,gerarerro)</f>
        <v>#VALUE!</v>
      </c>
      <c r="L82" s="104" t="e">
        <f aca="false">IF(K82&gt;21,"EXTREMO",IF(K82&gt;15,"MUITO ALTO",IF(K82&gt;8,"ALTO",IF(K82&gt;3,"MÉDIO",IF(K82&lt;2,"BAIXO","ERRO")))))</f>
        <v>#VALUE!</v>
      </c>
      <c r="M82" s="104"/>
      <c r="N82" s="29" t="s">
        <v>501</v>
      </c>
      <c r="O82" s="29"/>
      <c r="P82" s="29" t="s">
        <v>501</v>
      </c>
    </row>
    <row r="83" customFormat="false" ht="15" hidden="false" customHeight="true" outlineLevel="0" collapsed="false">
      <c r="A83" s="146"/>
      <c r="B83" s="247"/>
      <c r="C83" s="224"/>
      <c r="D83" s="29" t="s">
        <v>501</v>
      </c>
      <c r="E83" s="29" t="s">
        <v>501</v>
      </c>
      <c r="F83" s="235"/>
      <c r="G83" s="110"/>
      <c r="H83" s="110"/>
      <c r="I83" s="29" t="s">
        <v>501</v>
      </c>
      <c r="J83" s="29" t="s">
        <v>501</v>
      </c>
      <c r="K83" s="29" t="e">
        <f aca="false">IF((I83*J83)&gt;0,I83*J83,gerarerro)</f>
        <v>#VALUE!</v>
      </c>
      <c r="L83" s="104" t="e">
        <f aca="false">IF(K83&gt;21,"EXTREMO",IF(K83&gt;15,"MUITO ALTO",IF(K83&gt;8,"ALTO",IF(K83&gt;3,"MÉDIO",IF(K83&lt;2,"BAIXO","ERRO")))))</f>
        <v>#VALUE!</v>
      </c>
      <c r="M83" s="104"/>
      <c r="N83" s="29" t="s">
        <v>501</v>
      </c>
      <c r="O83" s="29"/>
      <c r="P83" s="29" t="s">
        <v>501</v>
      </c>
    </row>
    <row r="84" customFormat="false" ht="15" hidden="false" customHeight="true" outlineLevel="0" collapsed="false">
      <c r="A84" s="146"/>
      <c r="B84" s="247"/>
      <c r="C84" s="224" t="s">
        <v>661</v>
      </c>
      <c r="D84" s="29" t="s">
        <v>501</v>
      </c>
      <c r="E84" s="29" t="s">
        <v>501</v>
      </c>
      <c r="F84" s="235"/>
      <c r="G84" s="235"/>
      <c r="H84" s="236"/>
      <c r="I84" s="29" t="s">
        <v>501</v>
      </c>
      <c r="J84" s="29" t="s">
        <v>501</v>
      </c>
      <c r="K84" s="29" t="e">
        <f aca="false">IF((I84*J84)&gt;0,I84*J84,gerarerro)</f>
        <v>#VALUE!</v>
      </c>
      <c r="L84" s="104" t="e">
        <f aca="false">IF(K84&gt;21,"EXTREMO",IF(K84&gt;15,"MUITO ALTO",IF(K84&gt;8,"ALTO",IF(K84&gt;3,"MÉDIO",IF(K84&lt;2,"BAIXO","ERRO")))))</f>
        <v>#VALUE!</v>
      </c>
      <c r="M84" s="104"/>
      <c r="N84" s="29" t="s">
        <v>501</v>
      </c>
      <c r="O84" s="29"/>
      <c r="P84" s="29" t="s">
        <v>501</v>
      </c>
    </row>
    <row r="85" customFormat="false" ht="15" hidden="false" customHeight="false" outlineLevel="0" collapsed="false">
      <c r="A85" s="146"/>
      <c r="B85" s="247"/>
      <c r="C85" s="224"/>
      <c r="D85" s="29" t="s">
        <v>501</v>
      </c>
      <c r="E85" s="29" t="s">
        <v>501</v>
      </c>
      <c r="F85" s="235"/>
      <c r="G85" s="235"/>
      <c r="H85" s="236"/>
      <c r="I85" s="29" t="s">
        <v>501</v>
      </c>
      <c r="J85" s="29" t="s">
        <v>501</v>
      </c>
      <c r="K85" s="29" t="e">
        <f aca="false">IF((I85*J85)&gt;0,I85*J85,gerarerro)</f>
        <v>#VALUE!</v>
      </c>
      <c r="L85" s="104" t="e">
        <f aca="false">IF(K85&gt;21,"EXTREMO",IF(K85&gt;15,"MUITO ALTO",IF(K85&gt;8,"ALTO",IF(K85&gt;3,"MÉDIO",IF(K85&lt;2,"BAIXO","ERRO")))))</f>
        <v>#VALUE!</v>
      </c>
      <c r="M85" s="104"/>
      <c r="N85" s="29" t="s">
        <v>501</v>
      </c>
      <c r="O85" s="29"/>
      <c r="P85" s="29" t="s">
        <v>501</v>
      </c>
    </row>
    <row r="86" customFormat="false" ht="15" hidden="false" customHeight="true" outlineLevel="0" collapsed="false">
      <c r="A86" s="146"/>
      <c r="B86" s="247"/>
      <c r="C86" s="237" t="s">
        <v>662</v>
      </c>
      <c r="D86" s="29" t="s">
        <v>501</v>
      </c>
      <c r="E86" s="29" t="s">
        <v>501</v>
      </c>
      <c r="F86" s="235"/>
      <c r="G86" s="96"/>
      <c r="H86" s="96"/>
      <c r="I86" s="29" t="s">
        <v>501</v>
      </c>
      <c r="J86" s="29" t="s">
        <v>501</v>
      </c>
      <c r="K86" s="29" t="e">
        <f aca="false">IF((I86*J86)&gt;0,I86*J86,gerarerro)</f>
        <v>#VALUE!</v>
      </c>
      <c r="L86" s="104" t="e">
        <f aca="false">IF(K86&gt;21,"EXTREMO",IF(K86&gt;15,"MUITO ALTO",IF(K86&gt;8,"ALTO",IF(K86&gt;3,"MÉDIO",IF(K86&lt;2,"BAIXO","ERRO")))))</f>
        <v>#VALUE!</v>
      </c>
      <c r="M86" s="104"/>
      <c r="N86" s="29" t="s">
        <v>501</v>
      </c>
      <c r="O86" s="29"/>
      <c r="P86" s="29" t="s">
        <v>501</v>
      </c>
    </row>
    <row r="87" customFormat="false" ht="15.75" hidden="false" customHeight="true" outlineLevel="0" collapsed="false">
      <c r="A87" s="146"/>
      <c r="B87" s="247"/>
      <c r="C87" s="237"/>
      <c r="D87" s="29" t="s">
        <v>501</v>
      </c>
      <c r="E87" s="29" t="s">
        <v>501</v>
      </c>
      <c r="F87" s="238"/>
      <c r="G87" s="39"/>
      <c r="H87" s="39"/>
      <c r="I87" s="29" t="s">
        <v>501</v>
      </c>
      <c r="J87" s="29" t="s">
        <v>501</v>
      </c>
      <c r="K87" s="29" t="e">
        <f aca="false">IF((I87*J87)&gt;0,I87*J87,gerarerro)</f>
        <v>#VALUE!</v>
      </c>
      <c r="L87" s="104" t="e">
        <f aca="false">IF(K87&gt;21,"EXTREMO",IF(K87&gt;15,"MUITO ALTO",IF(K87&gt;8,"ALTO",IF(K87&gt;3,"MÉDIO",IF(K87&lt;2,"BAIXO","ERRO")))))</f>
        <v>#VALUE!</v>
      </c>
      <c r="M87" s="220"/>
      <c r="N87" s="29" t="s">
        <v>501</v>
      </c>
      <c r="O87" s="234"/>
      <c r="P87" s="29" t="s">
        <v>501</v>
      </c>
    </row>
    <row r="88" customFormat="false" ht="15" hidden="false" customHeight="true" outlineLevel="0" collapsed="false">
      <c r="A88" s="146"/>
      <c r="B88" s="246" t="s">
        <v>663</v>
      </c>
      <c r="C88" s="224" t="s">
        <v>465</v>
      </c>
      <c r="D88" s="29" t="s">
        <v>501</v>
      </c>
      <c r="E88" s="29" t="s">
        <v>501</v>
      </c>
      <c r="F88" s="239"/>
      <c r="G88" s="156"/>
      <c r="H88" s="156"/>
      <c r="I88" s="29" t="s">
        <v>501</v>
      </c>
      <c r="J88" s="29" t="s">
        <v>501</v>
      </c>
      <c r="K88" s="29" t="e">
        <f aca="false">IF((I88*J88)&gt;0,I88*J88,gerarerro)</f>
        <v>#VALUE!</v>
      </c>
      <c r="L88" s="104" t="e">
        <f aca="false">IF(K88&gt;21,"EXTREMO",IF(K88&gt;15,"MUITO ALTO",IF(K88&gt;8,"ALTO",IF(K88&gt;3,"MÉDIO",IF(K88&lt;2,"BAIXO","ERRO")))))</f>
        <v>#VALUE!</v>
      </c>
      <c r="M88" s="156"/>
      <c r="N88" s="29" t="s">
        <v>501</v>
      </c>
      <c r="O88" s="156"/>
      <c r="P88" s="29" t="s">
        <v>501</v>
      </c>
    </row>
    <row r="89" customFormat="false" ht="15" hidden="false" customHeight="false" outlineLevel="0" collapsed="false">
      <c r="A89" s="146"/>
      <c r="B89" s="246"/>
      <c r="C89" s="224"/>
      <c r="D89" s="29" t="s">
        <v>501</v>
      </c>
      <c r="E89" s="29" t="s">
        <v>501</v>
      </c>
      <c r="F89" s="239"/>
      <c r="G89" s="156"/>
      <c r="H89" s="156"/>
      <c r="I89" s="29" t="s">
        <v>501</v>
      </c>
      <c r="J89" s="29" t="s">
        <v>501</v>
      </c>
      <c r="K89" s="29" t="e">
        <f aca="false">IF((I89*J89)&gt;0,I89*J89,gerarerro)</f>
        <v>#VALUE!</v>
      </c>
      <c r="L89" s="104" t="e">
        <f aca="false">IF(K89&gt;21,"EXTREMO",IF(K89&gt;15,"MUITO ALTO",IF(K89&gt;8,"ALTO",IF(K89&gt;3,"MÉDIO",IF(K89&lt;2,"BAIXO","ERRO")))))</f>
        <v>#VALUE!</v>
      </c>
      <c r="M89" s="156"/>
      <c r="N89" s="29" t="s">
        <v>501</v>
      </c>
      <c r="O89" s="156"/>
      <c r="P89" s="29" t="s">
        <v>501</v>
      </c>
    </row>
    <row r="90" customFormat="false" ht="15" hidden="false" customHeight="true" outlineLevel="0" collapsed="false">
      <c r="A90" s="146"/>
      <c r="B90" s="246"/>
      <c r="C90" s="224" t="s">
        <v>466</v>
      </c>
      <c r="D90" s="29" t="s">
        <v>501</v>
      </c>
      <c r="E90" s="29" t="s">
        <v>501</v>
      </c>
      <c r="F90" s="239"/>
      <c r="G90" s="156"/>
      <c r="H90" s="156"/>
      <c r="I90" s="29" t="s">
        <v>501</v>
      </c>
      <c r="J90" s="29" t="s">
        <v>501</v>
      </c>
      <c r="K90" s="29" t="e">
        <f aca="false">IF((I90*J90)&gt;0,I90*J90,gerarerro)</f>
        <v>#VALUE!</v>
      </c>
      <c r="L90" s="104" t="e">
        <f aca="false">IF(K90&gt;21,"EXTREMO",IF(K90&gt;15,"MUITO ALTO",IF(K90&gt;8,"ALTO",IF(K90&gt;3,"MÉDIO",IF(K90&lt;2,"BAIXO","ERRO")))))</f>
        <v>#VALUE!</v>
      </c>
      <c r="M90" s="156"/>
      <c r="N90" s="29" t="s">
        <v>501</v>
      </c>
      <c r="O90" s="156"/>
      <c r="P90" s="29" t="s">
        <v>501</v>
      </c>
    </row>
    <row r="91" customFormat="false" ht="15" hidden="false" customHeight="false" outlineLevel="0" collapsed="false">
      <c r="A91" s="146"/>
      <c r="B91" s="246"/>
      <c r="C91" s="224"/>
      <c r="D91" s="29" t="s">
        <v>501</v>
      </c>
      <c r="E91" s="29" t="s">
        <v>501</v>
      </c>
      <c r="F91" s="240"/>
      <c r="G91" s="106"/>
      <c r="H91" s="106"/>
      <c r="I91" s="29" t="s">
        <v>501</v>
      </c>
      <c r="J91" s="29" t="s">
        <v>501</v>
      </c>
      <c r="K91" s="29" t="e">
        <f aca="false">IF((I91*J91)&gt;0,I91*J91,gerarerro)</f>
        <v>#VALUE!</v>
      </c>
      <c r="L91" s="104" t="e">
        <f aca="false">IF(K91&gt;21,"EXTREMO",IF(K91&gt;15,"MUITO ALTO",IF(K91&gt;8,"ALTO",IF(K91&gt;3,"MÉDIO",IF(K91&lt;2,"BAIXO","ERRO")))))</f>
        <v>#VALUE!</v>
      </c>
      <c r="M91" s="106"/>
      <c r="N91" s="29" t="s">
        <v>501</v>
      </c>
      <c r="O91" s="106"/>
      <c r="P91" s="29" t="s">
        <v>501</v>
      </c>
    </row>
  </sheetData>
  <mergeCells count="63">
    <mergeCell ref="A2:C2"/>
    <mergeCell ref="D2:H2"/>
    <mergeCell ref="I2:L2"/>
    <mergeCell ref="A4:A8"/>
    <mergeCell ref="B4:B8"/>
    <mergeCell ref="C4:C5"/>
    <mergeCell ref="C6:C7"/>
    <mergeCell ref="C8:C9"/>
    <mergeCell ref="A10:A25"/>
    <mergeCell ref="B10:B13"/>
    <mergeCell ref="C10:C11"/>
    <mergeCell ref="C12:C13"/>
    <mergeCell ref="B14:B25"/>
    <mergeCell ref="C14:C15"/>
    <mergeCell ref="C16:C17"/>
    <mergeCell ref="C18:C19"/>
    <mergeCell ref="C20:C21"/>
    <mergeCell ref="C22:C23"/>
    <mergeCell ref="C24:C25"/>
    <mergeCell ref="A26:A51"/>
    <mergeCell ref="B26:B41"/>
    <mergeCell ref="C26:C27"/>
    <mergeCell ref="C28:C29"/>
    <mergeCell ref="C30:C31"/>
    <mergeCell ref="C32:C33"/>
    <mergeCell ref="C34:C35"/>
    <mergeCell ref="C36:C37"/>
    <mergeCell ref="C38:C39"/>
    <mergeCell ref="C40:C41"/>
    <mergeCell ref="B42:B51"/>
    <mergeCell ref="C42:C43"/>
    <mergeCell ref="C44:C45"/>
    <mergeCell ref="C46:C47"/>
    <mergeCell ref="C48:C49"/>
    <mergeCell ref="C50:C51"/>
    <mergeCell ref="A52:A91"/>
    <mergeCell ref="B52:B63"/>
    <mergeCell ref="C52:C53"/>
    <mergeCell ref="C54:C55"/>
    <mergeCell ref="C56:C57"/>
    <mergeCell ref="C58:C59"/>
    <mergeCell ref="C60:C61"/>
    <mergeCell ref="C62:C63"/>
    <mergeCell ref="B64:B67"/>
    <mergeCell ref="C64:C65"/>
    <mergeCell ref="C66:C67"/>
    <mergeCell ref="B68:B69"/>
    <mergeCell ref="C68:C69"/>
    <mergeCell ref="B70:B75"/>
    <mergeCell ref="C70:C71"/>
    <mergeCell ref="C72:C73"/>
    <mergeCell ref="C74:C75"/>
    <mergeCell ref="B76:B78"/>
    <mergeCell ref="C76:C77"/>
    <mergeCell ref="C78:C79"/>
    <mergeCell ref="B80:B87"/>
    <mergeCell ref="C80:C81"/>
    <mergeCell ref="C82:C83"/>
    <mergeCell ref="C84:C85"/>
    <mergeCell ref="C86:C87"/>
    <mergeCell ref="B88:B91"/>
    <mergeCell ref="C88:C89"/>
    <mergeCell ref="C90:C91"/>
  </mergeCells>
  <conditionalFormatting sqref="L4:L91">
    <cfRule type="containsText" priority="2" aboveAverage="0" equalAverage="0" bottom="0" percent="0" rank="0" text="EXTREMO" dxfId="0"/>
  </conditionalFormatting>
  <conditionalFormatting sqref="L4:L91">
    <cfRule type="cellIs" priority="3" operator="equal" aboveAverage="0" equalAverage="0" bottom="0" percent="0" rank="0" text="" dxfId="1">
      <formula>"ALTO"</formula>
    </cfRule>
  </conditionalFormatting>
  <conditionalFormatting sqref="L4:L91">
    <cfRule type="cellIs" priority="4" operator="equal" aboveAverage="0" equalAverage="0" bottom="0" percent="0" rank="0" text="" dxfId="2">
      <formula>"MÉDIO"</formula>
    </cfRule>
  </conditionalFormatting>
  <conditionalFormatting sqref="L4:L91">
    <cfRule type="containsText" priority="5" aboveAverage="0" equalAverage="0" bottom="0" percent="0" rank="0" text="BAIXO" dxfId="3"/>
  </conditionalFormatting>
  <conditionalFormatting sqref="L4:L91">
    <cfRule type="cellIs" priority="6" operator="equal" aboveAverage="0" equalAverage="0" bottom="0" percent="0" rank="0" text="" dxfId="0">
      <formula>"MUITO ALTO"</formula>
    </cfRule>
  </conditionalFormatting>
  <conditionalFormatting sqref="L4:L91">
    <cfRule type="iconSet" priority="7">
      <iconSet iconSet="3Symbols">
        <cfvo type="percent" val="0"/>
        <cfvo type="percent" val="33"/>
        <cfvo type="percent" val="67"/>
      </iconSet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3"/>
  <sheetViews>
    <sheetView windowProtection="false"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28.6173469387755"/>
    <col collapsed="false" hidden="false" max="2" min="2" style="0" width="27.5408163265306"/>
    <col collapsed="false" hidden="false" max="3" min="3" style="0" width="17.8214285714286"/>
    <col collapsed="false" hidden="false" max="4" min="4" style="0" width="16.7397959183673"/>
    <col collapsed="false" hidden="false" max="5" min="5" style="0" width="25.9183673469388"/>
    <col collapsed="false" hidden="false" max="6" min="6" style="0" width="21.8673469387755"/>
    <col collapsed="false" hidden="false" max="10" min="7" style="0" width="8.23469387755102"/>
    <col collapsed="false" hidden="false" max="11" min="11" style="0" width="84.9081632653061"/>
    <col collapsed="false" hidden="false" max="1025" min="12" style="0" width="8.23469387755102"/>
  </cols>
  <sheetData>
    <row r="1" customFormat="false" ht="31.5" hidden="false" customHeight="false" outlineLevel="0" collapsed="false">
      <c r="A1" s="250" t="s">
        <v>477</v>
      </c>
      <c r="B1" s="251" t="s">
        <v>671</v>
      </c>
      <c r="C1" s="251" t="s">
        <v>483</v>
      </c>
      <c r="D1" s="250" t="s">
        <v>478</v>
      </c>
      <c r="E1" s="252" t="s">
        <v>486</v>
      </c>
      <c r="F1" s="253" t="s">
        <v>488</v>
      </c>
      <c r="J1" s="254" t="s">
        <v>2</v>
      </c>
      <c r="K1" s="254"/>
      <c r="L1" s="255" t="s">
        <v>107</v>
      </c>
    </row>
    <row r="2" customFormat="false" ht="15" hidden="false" customHeight="false" outlineLevel="0" collapsed="false">
      <c r="A2" s="256" t="s">
        <v>501</v>
      </c>
      <c r="B2" s="256" t="s">
        <v>501</v>
      </c>
      <c r="C2" s="256" t="s">
        <v>501</v>
      </c>
      <c r="D2" s="256" t="s">
        <v>501</v>
      </c>
      <c r="E2" s="257" t="s">
        <v>501</v>
      </c>
      <c r="F2" s="256" t="s">
        <v>501</v>
      </c>
      <c r="J2" s="258" t="s">
        <v>672</v>
      </c>
      <c r="K2" s="5" t="s">
        <v>3</v>
      </c>
      <c r="L2" s="29" t="n">
        <v>0</v>
      </c>
    </row>
    <row r="3" customFormat="false" ht="15" hidden="false" customHeight="false" outlineLevel="0" collapsed="false">
      <c r="A3" s="256" t="s">
        <v>673</v>
      </c>
      <c r="B3" s="256" t="n">
        <v>1</v>
      </c>
      <c r="C3" s="256" t="n">
        <v>1</v>
      </c>
      <c r="D3" s="256" t="s">
        <v>674</v>
      </c>
      <c r="E3" s="259" t="s">
        <v>675</v>
      </c>
      <c r="F3" s="256" t="s">
        <v>676</v>
      </c>
      <c r="J3" s="258"/>
      <c r="K3" s="7" t="s">
        <v>5</v>
      </c>
      <c r="L3" s="29" t="n">
        <v>1</v>
      </c>
    </row>
    <row r="4" customFormat="false" ht="15" hidden="false" customHeight="false" outlineLevel="0" collapsed="false">
      <c r="A4" s="256" t="s">
        <v>528</v>
      </c>
      <c r="B4" s="256" t="n">
        <v>2</v>
      </c>
      <c r="C4" s="256" t="n">
        <v>2</v>
      </c>
      <c r="D4" s="256" t="s">
        <v>492</v>
      </c>
      <c r="E4" s="260" t="s">
        <v>498</v>
      </c>
      <c r="F4" s="256" t="s">
        <v>677</v>
      </c>
      <c r="J4" s="258"/>
      <c r="K4" s="7" t="s">
        <v>7</v>
      </c>
      <c r="L4" s="29" t="n">
        <v>2</v>
      </c>
    </row>
    <row r="5" customFormat="false" ht="15" hidden="false" customHeight="false" outlineLevel="0" collapsed="false">
      <c r="A5" s="256" t="s">
        <v>642</v>
      </c>
      <c r="B5" s="256" t="n">
        <v>3</v>
      </c>
      <c r="C5" s="256" t="n">
        <v>3</v>
      </c>
      <c r="E5" s="259" t="s">
        <v>506</v>
      </c>
      <c r="F5" s="256" t="s">
        <v>500</v>
      </c>
      <c r="J5" s="258"/>
      <c r="K5" s="5" t="s">
        <v>9</v>
      </c>
      <c r="L5" s="29" t="n">
        <v>4</v>
      </c>
    </row>
    <row r="6" customFormat="false" ht="30" hidden="false" customHeight="false" outlineLevel="0" collapsed="false">
      <c r="A6" s="256" t="s">
        <v>515</v>
      </c>
      <c r="B6" s="256" t="n">
        <v>4</v>
      </c>
      <c r="C6" s="256" t="n">
        <v>4</v>
      </c>
      <c r="E6" s="260" t="s">
        <v>678</v>
      </c>
      <c r="F6" s="256" t="s">
        <v>679</v>
      </c>
      <c r="J6" s="258"/>
      <c r="K6" s="110" t="s">
        <v>11</v>
      </c>
      <c r="L6" s="29" t="n">
        <v>2</v>
      </c>
    </row>
    <row r="7" customFormat="false" ht="15" hidden="false" customHeight="false" outlineLevel="0" collapsed="false">
      <c r="A7" s="256" t="s">
        <v>557</v>
      </c>
      <c r="B7" s="256" t="n">
        <v>5</v>
      </c>
      <c r="C7" s="256" t="n">
        <v>5</v>
      </c>
      <c r="E7" s="256"/>
      <c r="F7" s="256"/>
      <c r="J7" s="258"/>
      <c r="K7" s="7" t="s">
        <v>13</v>
      </c>
      <c r="L7" s="29" t="n">
        <v>2</v>
      </c>
    </row>
    <row r="8" customFormat="false" ht="15" hidden="false" customHeight="false" outlineLevel="0" collapsed="false">
      <c r="A8" s="256" t="s">
        <v>680</v>
      </c>
      <c r="E8" s="256"/>
      <c r="F8" s="256"/>
      <c r="J8" s="258"/>
      <c r="K8" s="7" t="s">
        <v>15</v>
      </c>
      <c r="L8" s="29" t="n">
        <v>4</v>
      </c>
    </row>
    <row r="9" customFormat="false" ht="15" hidden="false" customHeight="false" outlineLevel="0" collapsed="false">
      <c r="A9" s="256" t="s">
        <v>681</v>
      </c>
      <c r="E9" s="256"/>
      <c r="F9" s="256"/>
      <c r="J9" s="258"/>
      <c r="K9" s="5" t="s">
        <v>17</v>
      </c>
      <c r="L9" s="29" t="n">
        <v>1</v>
      </c>
    </row>
    <row r="10" customFormat="false" ht="15" hidden="false" customHeight="false" outlineLevel="0" collapsed="false">
      <c r="A10" s="256" t="s">
        <v>491</v>
      </c>
      <c r="E10" s="256"/>
      <c r="F10" s="256"/>
      <c r="J10" s="258"/>
      <c r="K10" s="7" t="s">
        <v>19</v>
      </c>
      <c r="L10" s="29" t="n">
        <v>3</v>
      </c>
    </row>
    <row r="11" customFormat="false" ht="15" hidden="false" customHeight="false" outlineLevel="0" collapsed="false">
      <c r="A11" s="256" t="s">
        <v>682</v>
      </c>
      <c r="E11" s="256"/>
      <c r="F11" s="256"/>
      <c r="J11" s="258"/>
      <c r="K11" s="7" t="s">
        <v>21</v>
      </c>
      <c r="L11" s="29" t="n">
        <v>4</v>
      </c>
    </row>
    <row r="12" customFormat="false" ht="15" hidden="false" customHeight="false" outlineLevel="0" collapsed="false">
      <c r="G12" s="0" t="n">
        <v>0</v>
      </c>
      <c r="J12" s="258"/>
      <c r="K12" s="7" t="s">
        <v>23</v>
      </c>
      <c r="L12" s="29" t="n">
        <v>5</v>
      </c>
    </row>
    <row r="13" customFormat="false" ht="15" hidden="false" customHeight="false" outlineLevel="0" collapsed="false">
      <c r="G13" s="0" t="n">
        <v>1</v>
      </c>
      <c r="J13" s="258"/>
      <c r="K13" s="7" t="s">
        <v>25</v>
      </c>
      <c r="L13" s="29" t="n">
        <v>5</v>
      </c>
    </row>
    <row r="14" customFormat="false" ht="15" hidden="false" customHeight="false" outlineLevel="0" collapsed="false">
      <c r="G14" s="0" t="n">
        <v>2</v>
      </c>
      <c r="J14" s="258"/>
      <c r="K14" s="7" t="s">
        <v>26</v>
      </c>
      <c r="L14" s="29" t="n">
        <v>0</v>
      </c>
    </row>
    <row r="15" customFormat="false" ht="30" hidden="false" customHeight="false" outlineLevel="0" collapsed="false">
      <c r="G15" s="0" t="n">
        <v>3</v>
      </c>
      <c r="J15" s="258"/>
      <c r="K15" s="261" t="s">
        <v>28</v>
      </c>
      <c r="L15" s="29" t="n">
        <v>5</v>
      </c>
    </row>
    <row r="16" customFormat="false" ht="15" hidden="false" customHeight="false" outlineLevel="0" collapsed="false">
      <c r="G16" s="0" t="n">
        <v>4</v>
      </c>
      <c r="J16" s="258"/>
      <c r="K16" s="5" t="s">
        <v>30</v>
      </c>
      <c r="L16" s="29" t="n">
        <v>3</v>
      </c>
    </row>
    <row r="17" customFormat="false" ht="15" hidden="false" customHeight="false" outlineLevel="0" collapsed="false">
      <c r="G17" s="0" t="n">
        <v>5</v>
      </c>
      <c r="J17" s="258"/>
      <c r="K17" s="262" t="s">
        <v>32</v>
      </c>
      <c r="L17" s="263"/>
    </row>
    <row r="18" customFormat="false" ht="15" hidden="false" customHeight="false" outlineLevel="0" collapsed="false">
      <c r="J18" s="258"/>
      <c r="K18" s="5" t="s">
        <v>34</v>
      </c>
      <c r="L18" s="29" t="n">
        <v>0</v>
      </c>
    </row>
    <row r="19" customFormat="false" ht="15" hidden="false" customHeight="false" outlineLevel="0" collapsed="false">
      <c r="J19" s="258"/>
      <c r="K19" s="5" t="s">
        <v>36</v>
      </c>
      <c r="L19" s="29" t="n">
        <v>2</v>
      </c>
    </row>
    <row r="20" customFormat="false" ht="15" hidden="false" customHeight="false" outlineLevel="0" collapsed="false">
      <c r="J20" s="258"/>
      <c r="K20" s="7" t="s">
        <v>38</v>
      </c>
      <c r="L20" s="29" t="n">
        <v>2</v>
      </c>
    </row>
    <row r="21" customFormat="false" ht="15" hidden="false" customHeight="false" outlineLevel="0" collapsed="false">
      <c r="J21" s="258"/>
      <c r="K21" s="7" t="s">
        <v>40</v>
      </c>
      <c r="L21" s="29" t="n">
        <v>3</v>
      </c>
    </row>
    <row r="22" customFormat="false" ht="15" hidden="false" customHeight="false" outlineLevel="0" collapsed="false">
      <c r="J22" s="258"/>
      <c r="K22" s="7" t="s">
        <v>41</v>
      </c>
      <c r="L22" s="29" t="n">
        <v>4</v>
      </c>
    </row>
    <row r="23" customFormat="false" ht="15" hidden="false" customHeight="false" outlineLevel="0" collapsed="false">
      <c r="J23" s="258"/>
      <c r="K23" s="7" t="s">
        <v>43</v>
      </c>
      <c r="L23" s="29" t="n">
        <v>3</v>
      </c>
    </row>
    <row r="24" customFormat="false" ht="15" hidden="false" customHeight="false" outlineLevel="0" collapsed="false">
      <c r="J24" s="258"/>
      <c r="K24" s="7" t="s">
        <v>45</v>
      </c>
      <c r="L24" s="29" t="n">
        <v>2</v>
      </c>
    </row>
    <row r="25" customFormat="false" ht="15" hidden="false" customHeight="false" outlineLevel="0" collapsed="false">
      <c r="J25" s="258"/>
      <c r="K25" s="5" t="s">
        <v>47</v>
      </c>
      <c r="L25" s="29" t="n">
        <v>4</v>
      </c>
    </row>
    <row r="26" customFormat="false" ht="30" hidden="false" customHeight="false" outlineLevel="0" collapsed="false">
      <c r="J26" s="258"/>
      <c r="K26" s="261" t="s">
        <v>49</v>
      </c>
      <c r="L26" s="29" t="n">
        <v>4</v>
      </c>
    </row>
    <row r="27" customFormat="false" ht="15" hidden="false" customHeight="false" outlineLevel="0" collapsed="false">
      <c r="J27" s="264"/>
      <c r="K27" s="264"/>
      <c r="L27" s="229"/>
    </row>
    <row r="28" customFormat="false" ht="15" hidden="false" customHeight="false" outlineLevel="0" collapsed="false">
      <c r="J28" s="13"/>
      <c r="K28" s="13"/>
      <c r="L28" s="229"/>
    </row>
    <row r="29" customFormat="false" ht="15" hidden="false" customHeight="false" outlineLevel="0" collapsed="false">
      <c r="J29" s="258" t="s">
        <v>683</v>
      </c>
      <c r="K29" s="5" t="s">
        <v>4</v>
      </c>
      <c r="L29" s="265" t="n">
        <v>2</v>
      </c>
    </row>
    <row r="30" customFormat="false" ht="15" hidden="false" customHeight="false" outlineLevel="0" collapsed="false">
      <c r="J30" s="258"/>
      <c r="K30" s="5" t="s">
        <v>6</v>
      </c>
      <c r="L30" s="265" t="n">
        <v>1</v>
      </c>
    </row>
    <row r="31" customFormat="false" ht="15" hidden="false" customHeight="false" outlineLevel="0" collapsed="false">
      <c r="J31" s="258"/>
      <c r="K31" s="7" t="s">
        <v>8</v>
      </c>
      <c r="L31" s="29" t="n">
        <v>0</v>
      </c>
    </row>
    <row r="32" customFormat="false" ht="15" hidden="false" customHeight="false" outlineLevel="0" collapsed="false">
      <c r="J32" s="258"/>
      <c r="K32" s="7" t="s">
        <v>10</v>
      </c>
      <c r="L32" s="265" t="n">
        <v>3</v>
      </c>
    </row>
    <row r="33" customFormat="false" ht="15" hidden="false" customHeight="false" outlineLevel="0" collapsed="false">
      <c r="J33" s="258"/>
      <c r="K33" s="5" t="s">
        <v>12</v>
      </c>
      <c r="L33" s="265" t="n">
        <v>4</v>
      </c>
    </row>
    <row r="34" customFormat="false" ht="15" hidden="false" customHeight="false" outlineLevel="0" collapsed="false">
      <c r="J34" s="258"/>
      <c r="K34" s="5" t="s">
        <v>14</v>
      </c>
      <c r="L34" s="265" t="n">
        <v>2</v>
      </c>
    </row>
    <row r="35" customFormat="false" ht="15" hidden="false" customHeight="false" outlineLevel="0" collapsed="false">
      <c r="J35" s="258"/>
      <c r="K35" s="7" t="s">
        <v>16</v>
      </c>
      <c r="L35" s="265" t="n">
        <v>2</v>
      </c>
    </row>
    <row r="36" customFormat="false" ht="15" hidden="false" customHeight="false" outlineLevel="0" collapsed="false">
      <c r="J36" s="258"/>
      <c r="K36" s="5" t="s">
        <v>18</v>
      </c>
      <c r="L36" s="265" t="n">
        <v>1</v>
      </c>
    </row>
    <row r="37" customFormat="false" ht="30" hidden="false" customHeight="false" outlineLevel="0" collapsed="false">
      <c r="J37" s="258"/>
      <c r="K37" s="5" t="s">
        <v>20</v>
      </c>
      <c r="L37" s="265" t="n">
        <v>3</v>
      </c>
    </row>
    <row r="38" customFormat="false" ht="15" hidden="false" customHeight="false" outlineLevel="0" collapsed="false">
      <c r="J38" s="258"/>
      <c r="K38" s="7" t="s">
        <v>22</v>
      </c>
      <c r="L38" s="265" t="n">
        <v>4</v>
      </c>
    </row>
    <row r="39" customFormat="false" ht="15" hidden="false" customHeight="false" outlineLevel="0" collapsed="false">
      <c r="J39" s="258"/>
      <c r="K39" s="7" t="s">
        <v>24</v>
      </c>
      <c r="L39" s="265" t="n">
        <v>3</v>
      </c>
    </row>
    <row r="40" customFormat="false" ht="15" hidden="false" customHeight="false" outlineLevel="0" collapsed="false">
      <c r="J40" s="258"/>
      <c r="K40" s="7" t="s">
        <v>25</v>
      </c>
      <c r="L40" s="29" t="n">
        <v>5</v>
      </c>
    </row>
    <row r="41" customFormat="false" ht="15" hidden="false" customHeight="false" outlineLevel="0" collapsed="false">
      <c r="J41" s="258"/>
      <c r="K41" s="7" t="s">
        <v>27</v>
      </c>
      <c r="L41" s="265" t="n">
        <v>2</v>
      </c>
    </row>
    <row r="42" customFormat="false" ht="15" hidden="false" customHeight="false" outlineLevel="0" collapsed="false">
      <c r="J42" s="258"/>
      <c r="K42" s="14" t="s">
        <v>29</v>
      </c>
      <c r="L42" s="265" t="n">
        <v>5</v>
      </c>
    </row>
    <row r="43" customFormat="false" ht="15" hidden="false" customHeight="false" outlineLevel="0" collapsed="false">
      <c r="J43" s="258"/>
      <c r="K43" s="7" t="s">
        <v>31</v>
      </c>
      <c r="L43" s="29" t="n">
        <v>4</v>
      </c>
    </row>
    <row r="44" customFormat="false" ht="15" hidden="false" customHeight="false" outlineLevel="0" collapsed="false">
      <c r="J44" s="258"/>
      <c r="K44" s="7" t="s">
        <v>33</v>
      </c>
      <c r="L44" s="29" t="n">
        <v>2</v>
      </c>
    </row>
    <row r="45" customFormat="false" ht="15" hidden="false" customHeight="false" outlineLevel="0" collapsed="false">
      <c r="J45" s="258"/>
      <c r="K45" s="7" t="s">
        <v>35</v>
      </c>
      <c r="L45" s="29" t="n">
        <v>3</v>
      </c>
    </row>
    <row r="46" customFormat="false" ht="15" hidden="false" customHeight="false" outlineLevel="0" collapsed="false">
      <c r="J46" s="258"/>
      <c r="K46" s="7" t="s">
        <v>37</v>
      </c>
      <c r="L46" s="29" t="n">
        <v>2</v>
      </c>
    </row>
    <row r="47" customFormat="false" ht="15" hidden="false" customHeight="false" outlineLevel="0" collapsed="false">
      <c r="J47" s="258"/>
      <c r="K47" s="7" t="s">
        <v>39</v>
      </c>
      <c r="L47" s="265" t="n">
        <v>2</v>
      </c>
    </row>
    <row r="48" customFormat="false" ht="15" hidden="false" customHeight="false" outlineLevel="0" collapsed="false">
      <c r="J48" s="258"/>
      <c r="K48" s="12" t="s">
        <v>32</v>
      </c>
      <c r="L48" s="266"/>
    </row>
    <row r="49" customFormat="false" ht="15" hidden="false" customHeight="false" outlineLevel="0" collapsed="false">
      <c r="J49" s="258"/>
      <c r="K49" s="7" t="s">
        <v>42</v>
      </c>
      <c r="L49" s="265" t="n">
        <v>4</v>
      </c>
    </row>
    <row r="50" customFormat="false" ht="15" hidden="false" customHeight="false" outlineLevel="0" collapsed="false">
      <c r="J50" s="258"/>
      <c r="K50" s="7" t="s">
        <v>44</v>
      </c>
      <c r="L50" s="265" t="n">
        <v>2</v>
      </c>
    </row>
    <row r="51" customFormat="false" ht="15" hidden="false" customHeight="false" outlineLevel="0" collapsed="false">
      <c r="J51" s="258"/>
      <c r="K51" s="7" t="s">
        <v>46</v>
      </c>
      <c r="L51" s="29" t="n">
        <v>3</v>
      </c>
    </row>
    <row r="52" customFormat="false" ht="15" hidden="false" customHeight="false" outlineLevel="0" collapsed="false">
      <c r="J52" s="258"/>
      <c r="K52" s="7" t="s">
        <v>48</v>
      </c>
      <c r="L52" s="29" t="n">
        <v>4</v>
      </c>
    </row>
    <row r="53" customFormat="false" ht="15" hidden="false" customHeight="false" outlineLevel="0" collapsed="false">
      <c r="J53" s="258"/>
      <c r="K53" s="7" t="s">
        <v>50</v>
      </c>
      <c r="L53" s="29" t="n">
        <v>3</v>
      </c>
    </row>
    <row r="54" customFormat="false" ht="15" hidden="false" customHeight="false" outlineLevel="0" collapsed="false">
      <c r="J54" s="258"/>
      <c r="K54" s="7" t="s">
        <v>51</v>
      </c>
      <c r="L54" s="29" t="n">
        <v>2</v>
      </c>
    </row>
    <row r="55" customFormat="false" ht="15" hidden="false" customHeight="false" outlineLevel="0" collapsed="false">
      <c r="J55" s="258"/>
      <c r="K55" s="7" t="s">
        <v>52</v>
      </c>
      <c r="L55" s="29" t="n">
        <v>3</v>
      </c>
    </row>
    <row r="56" customFormat="false" ht="15" hidden="false" customHeight="false" outlineLevel="0" collapsed="false">
      <c r="J56" s="258"/>
      <c r="K56" s="7" t="s">
        <v>53</v>
      </c>
      <c r="L56" s="29" t="n">
        <v>2</v>
      </c>
    </row>
    <row r="57" customFormat="false" ht="15" hidden="false" customHeight="false" outlineLevel="0" collapsed="false">
      <c r="J57" s="258"/>
      <c r="K57" s="7" t="s">
        <v>54</v>
      </c>
      <c r="L57" s="265" t="n">
        <v>4</v>
      </c>
    </row>
    <row r="58" customFormat="false" ht="15" hidden="false" customHeight="false" outlineLevel="0" collapsed="false">
      <c r="J58" s="258"/>
      <c r="K58" s="7" t="s">
        <v>55</v>
      </c>
      <c r="L58" s="265" t="n">
        <v>3</v>
      </c>
    </row>
    <row r="59" customFormat="false" ht="15" hidden="false" customHeight="false" outlineLevel="0" collapsed="false">
      <c r="J59" s="258"/>
      <c r="K59" s="5" t="s">
        <v>56</v>
      </c>
      <c r="L59" s="265" t="n">
        <v>2</v>
      </c>
    </row>
    <row r="60" customFormat="false" ht="15" hidden="false" customHeight="false" outlineLevel="0" collapsed="false">
      <c r="J60" s="258"/>
      <c r="K60" s="14" t="s">
        <v>57</v>
      </c>
      <c r="L60" s="265" t="n">
        <v>4</v>
      </c>
    </row>
    <row r="61" customFormat="false" ht="15" hidden="false" customHeight="false" outlineLevel="0" collapsed="false">
      <c r="J61" s="258"/>
      <c r="K61" s="7" t="s">
        <v>58</v>
      </c>
      <c r="L61" s="29" t="n">
        <v>2</v>
      </c>
    </row>
    <row r="62" customFormat="false" ht="15" hidden="false" customHeight="false" outlineLevel="0" collapsed="false">
      <c r="J62" s="258"/>
      <c r="K62" s="7" t="s">
        <v>59</v>
      </c>
      <c r="L62" s="265" t="n">
        <v>3</v>
      </c>
    </row>
    <row r="63" customFormat="false" ht="15" hidden="false" customHeight="false" outlineLevel="0" collapsed="false">
      <c r="J63" s="258"/>
      <c r="K63" s="7" t="s">
        <v>60</v>
      </c>
      <c r="L63" s="265" t="n">
        <v>4</v>
      </c>
    </row>
  </sheetData>
  <mergeCells count="5">
    <mergeCell ref="J1:K1"/>
    <mergeCell ref="J2:J26"/>
    <mergeCell ref="J27:K27"/>
    <mergeCell ref="J28:K28"/>
    <mergeCell ref="J29:J63"/>
  </mergeCells>
  <dataValidations count="1">
    <dataValidation allowBlank="true" operator="equal" showDropDown="false" showErrorMessage="true" showInputMessage="true" sqref="E1:E6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4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RowHeight="15"/>
  <cols>
    <col collapsed="false" hidden="false" max="1" min="1" style="21" width="15.3877551020408"/>
    <col collapsed="false" hidden="false" max="2" min="2" style="21" width="32.265306122449"/>
    <col collapsed="false" hidden="true" max="8" min="3" style="21" width="0"/>
    <col collapsed="false" hidden="false" max="9" min="9" style="21" width="41.8469387755102"/>
    <col collapsed="false" hidden="false" max="10" min="10" style="22" width="15.5255102040816"/>
    <col collapsed="false" hidden="false" max="11" min="11" style="21" width="27.2704081632653"/>
    <col collapsed="false" hidden="false" max="12" min="12" style="21" width="22.6785714285714"/>
    <col collapsed="false" hidden="false" max="13" min="13" style="21" width="10.3928571428571"/>
    <col collapsed="false" hidden="false" max="14" min="14" style="21" width="9.17857142857143"/>
    <col collapsed="false" hidden="false" max="15" min="15" style="21" width="32.6683673469388"/>
    <col collapsed="false" hidden="false" max="16" min="16" style="21" width="22.1377551020408"/>
    <col collapsed="false" hidden="false" max="17" min="17" style="21" width="9.98979591836735"/>
    <col collapsed="false" hidden="false" max="18" min="18" style="21" width="15.9285714285714"/>
    <col collapsed="false" hidden="false" max="19" min="19" style="21" width="14.0408163265306"/>
    <col collapsed="false" hidden="false" max="20" min="20" style="21" width="11.6071428571429"/>
    <col collapsed="false" hidden="false" max="21" min="21" style="21" width="18.8979591836735"/>
    <col collapsed="false" hidden="false" max="22" min="22" style="267" width="8.23469387755102"/>
    <col collapsed="false" hidden="false" max="23" min="23" style="21" width="6.0765306122449"/>
    <col collapsed="false" hidden="false" max="24" min="24" style="21" width="1.88775510204082"/>
    <col collapsed="false" hidden="false" max="1025" min="25" style="21" width="7.83163265306122"/>
  </cols>
  <sheetData>
    <row r="1" customFormat="false" ht="1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39"/>
      <c r="J1" s="0"/>
      <c r="K1" s="0"/>
      <c r="L1" s="0"/>
      <c r="M1" s="0"/>
      <c r="N1" s="0"/>
      <c r="O1" s="0"/>
      <c r="P1" s="0"/>
      <c r="Q1" s="0"/>
      <c r="R1" s="0"/>
      <c r="S1" s="0"/>
      <c r="U1" s="0"/>
      <c r="V1" s="0"/>
      <c r="X1" s="0"/>
    </row>
    <row r="2" customFormat="false" ht="21" hidden="false" customHeight="true" outlineLevel="0" collapsed="false">
      <c r="A2" s="0"/>
      <c r="B2" s="0"/>
      <c r="C2" s="0"/>
      <c r="D2" s="268" t="s">
        <v>684</v>
      </c>
      <c r="E2" s="268"/>
      <c r="F2" s="268"/>
      <c r="G2" s="268"/>
      <c r="H2" s="268"/>
      <c r="I2" s="39"/>
      <c r="J2" s="0"/>
      <c r="K2" s="0"/>
      <c r="L2" s="269"/>
      <c r="M2" s="0"/>
      <c r="N2" s="0"/>
      <c r="O2" s="0"/>
      <c r="P2" s="0"/>
      <c r="Q2" s="0"/>
      <c r="R2" s="0"/>
      <c r="S2" s="0"/>
      <c r="U2" s="0"/>
      <c r="X2" s="0"/>
    </row>
    <row r="3" customFormat="false" ht="62.25" hidden="false" customHeight="true" outlineLevel="0" collapsed="false">
      <c r="A3" s="270" t="s">
        <v>474</v>
      </c>
      <c r="B3" s="271" t="s">
        <v>685</v>
      </c>
      <c r="C3" s="272" t="s">
        <v>686</v>
      </c>
      <c r="D3" s="270" t="n">
        <v>2020</v>
      </c>
      <c r="E3" s="271" t="n">
        <v>2021</v>
      </c>
      <c r="F3" s="271" t="n">
        <v>2022</v>
      </c>
      <c r="G3" s="271" t="n">
        <v>2023</v>
      </c>
      <c r="H3" s="273" t="n">
        <v>2024</v>
      </c>
      <c r="I3" s="274" t="s">
        <v>687</v>
      </c>
      <c r="J3" s="271" t="s">
        <v>487</v>
      </c>
      <c r="K3" s="273" t="s">
        <v>688</v>
      </c>
      <c r="L3" s="275"/>
      <c r="M3" s="275"/>
      <c r="N3" s="275"/>
      <c r="O3" s="275"/>
      <c r="P3" s="275"/>
      <c r="Q3" s="275"/>
      <c r="R3" s="275"/>
      <c r="S3" s="275"/>
      <c r="U3" s="275"/>
      <c r="X3" s="0"/>
    </row>
    <row r="4" customFormat="false" ht="45" hidden="false" customHeight="true" outlineLevel="0" collapsed="false">
      <c r="A4" s="276" t="s">
        <v>689</v>
      </c>
      <c r="B4" s="277" t="s">
        <v>108</v>
      </c>
      <c r="C4" s="278" t="s">
        <v>690</v>
      </c>
      <c r="D4" s="278" t="n">
        <v>1</v>
      </c>
      <c r="E4" s="278" t="n">
        <v>1</v>
      </c>
      <c r="F4" s="278" t="n">
        <v>1</v>
      </c>
      <c r="G4" s="278" t="n">
        <v>1</v>
      </c>
      <c r="H4" s="278" t="n">
        <v>1</v>
      </c>
      <c r="I4" s="55" t="s">
        <v>109</v>
      </c>
      <c r="J4" s="279" t="s">
        <v>691</v>
      </c>
      <c r="K4" s="280" t="s">
        <v>692</v>
      </c>
      <c r="L4" s="220"/>
      <c r="M4" s="39"/>
      <c r="N4" s="39"/>
      <c r="O4" s="39"/>
      <c r="P4" s="22"/>
      <c r="Q4" s="22"/>
      <c r="S4" s="0"/>
      <c r="X4" s="0"/>
    </row>
    <row r="5" customFormat="false" ht="45" hidden="false" customHeight="false" outlineLevel="0" collapsed="false">
      <c r="A5" s="276"/>
      <c r="B5" s="277"/>
      <c r="C5" s="278"/>
      <c r="D5" s="278"/>
      <c r="E5" s="278"/>
      <c r="F5" s="278"/>
      <c r="G5" s="278"/>
      <c r="H5" s="278"/>
      <c r="I5" s="281" t="s">
        <v>127</v>
      </c>
      <c r="J5" s="282" t="s">
        <v>693</v>
      </c>
      <c r="K5" s="283" t="s">
        <v>692</v>
      </c>
      <c r="L5" s="220"/>
      <c r="M5" s="39"/>
      <c r="N5" s="39"/>
      <c r="O5" s="39"/>
      <c r="P5" s="22"/>
      <c r="Q5" s="22"/>
      <c r="S5" s="0"/>
      <c r="X5" s="0"/>
    </row>
    <row r="6" customFormat="false" ht="75.75" hidden="false" customHeight="true" outlineLevel="0" collapsed="false">
      <c r="A6" s="276"/>
      <c r="B6" s="277"/>
      <c r="C6" s="278"/>
      <c r="D6" s="278"/>
      <c r="E6" s="278"/>
      <c r="F6" s="278"/>
      <c r="G6" s="278"/>
      <c r="H6" s="278"/>
      <c r="I6" s="284" t="s">
        <v>139</v>
      </c>
      <c r="J6" s="285" t="s">
        <v>694</v>
      </c>
      <c r="K6" s="286" t="s">
        <v>692</v>
      </c>
      <c r="L6" s="220"/>
      <c r="M6" s="39"/>
      <c r="N6" s="39"/>
      <c r="O6" s="39"/>
      <c r="P6" s="22"/>
      <c r="Q6" s="22"/>
      <c r="S6" s="0"/>
      <c r="X6" s="0"/>
    </row>
    <row r="7" customFormat="false" ht="31.5" hidden="false" customHeight="true" outlineLevel="0" collapsed="false">
      <c r="A7" s="287" t="s">
        <v>695</v>
      </c>
      <c r="B7" s="288" t="s">
        <v>146</v>
      </c>
      <c r="C7" s="289" t="s">
        <v>696</v>
      </c>
      <c r="D7" s="290" t="n">
        <v>0.7</v>
      </c>
      <c r="E7" s="290" t="n">
        <v>0.7</v>
      </c>
      <c r="F7" s="290" t="n">
        <v>0.7</v>
      </c>
      <c r="G7" s="290" t="n">
        <v>0.7</v>
      </c>
      <c r="H7" s="290" t="n">
        <v>0.7</v>
      </c>
      <c r="I7" s="291" t="s">
        <v>514</v>
      </c>
      <c r="J7" s="292" t="s">
        <v>693</v>
      </c>
      <c r="K7" s="293" t="s">
        <v>697</v>
      </c>
      <c r="L7" s="220"/>
      <c r="M7" s="294"/>
      <c r="N7" s="294"/>
      <c r="O7" s="294"/>
      <c r="P7" s="220"/>
      <c r="Q7" s="220"/>
      <c r="S7" s="0"/>
      <c r="X7" s="0"/>
    </row>
    <row r="8" customFormat="false" ht="34.5" hidden="false" customHeight="true" outlineLevel="0" collapsed="false">
      <c r="A8" s="287"/>
      <c r="B8" s="288"/>
      <c r="C8" s="289"/>
      <c r="D8" s="290"/>
      <c r="E8" s="290"/>
      <c r="F8" s="290"/>
      <c r="G8" s="290"/>
      <c r="H8" s="290"/>
      <c r="I8" s="105" t="s">
        <v>153</v>
      </c>
      <c r="J8" s="295" t="s">
        <v>698</v>
      </c>
      <c r="K8" s="296" t="s">
        <v>699</v>
      </c>
      <c r="L8" s="294"/>
      <c r="M8" s="294"/>
      <c r="N8" s="294"/>
      <c r="O8" s="294"/>
      <c r="P8" s="0"/>
      <c r="Q8" s="0"/>
      <c r="S8" s="294"/>
      <c r="X8" s="22"/>
    </row>
    <row r="9" customFormat="false" ht="39.75" hidden="false" customHeight="true" outlineLevel="0" collapsed="false">
      <c r="A9" s="287"/>
      <c r="B9" s="297" t="s">
        <v>161</v>
      </c>
      <c r="C9" s="298" t="s">
        <v>700</v>
      </c>
      <c r="D9" s="298" t="n">
        <v>1</v>
      </c>
      <c r="E9" s="298" t="n">
        <v>1</v>
      </c>
      <c r="F9" s="298" t="n">
        <v>1</v>
      </c>
      <c r="G9" s="298" t="n">
        <v>1</v>
      </c>
      <c r="H9" s="298" t="n">
        <v>1</v>
      </c>
      <c r="I9" s="299" t="s">
        <v>162</v>
      </c>
      <c r="J9" s="289" t="s">
        <v>701</v>
      </c>
      <c r="K9" s="300" t="s">
        <v>699</v>
      </c>
      <c r="L9" s="39"/>
      <c r="M9" s="39"/>
      <c r="N9" s="39"/>
      <c r="O9" s="39"/>
      <c r="P9" s="0"/>
      <c r="Q9" s="0"/>
      <c r="S9" s="294"/>
      <c r="X9" s="22"/>
    </row>
    <row r="10" customFormat="false" ht="45" hidden="false" customHeight="false" outlineLevel="0" collapsed="false">
      <c r="A10" s="287"/>
      <c r="B10" s="297"/>
      <c r="C10" s="298"/>
      <c r="D10" s="298"/>
      <c r="E10" s="298"/>
      <c r="F10" s="298"/>
      <c r="G10" s="298"/>
      <c r="H10" s="298"/>
      <c r="I10" s="301" t="s">
        <v>163</v>
      </c>
      <c r="J10" s="295" t="s">
        <v>701</v>
      </c>
      <c r="K10" s="302" t="s">
        <v>692</v>
      </c>
      <c r="L10" s="39"/>
      <c r="M10" s="39"/>
      <c r="N10" s="39"/>
      <c r="O10" s="39"/>
      <c r="P10" s="0"/>
      <c r="Q10" s="0"/>
      <c r="S10" s="0"/>
      <c r="X10" s="22"/>
    </row>
    <row r="11" customFormat="false" ht="30" hidden="false" customHeight="false" outlineLevel="0" collapsed="false">
      <c r="A11" s="287"/>
      <c r="B11" s="297"/>
      <c r="C11" s="298"/>
      <c r="D11" s="298"/>
      <c r="E11" s="298"/>
      <c r="F11" s="298"/>
      <c r="G11" s="298"/>
      <c r="H11" s="298"/>
      <c r="I11" s="301" t="s">
        <v>179</v>
      </c>
      <c r="J11" s="295" t="s">
        <v>701</v>
      </c>
      <c r="K11" s="302" t="s">
        <v>692</v>
      </c>
      <c r="L11" s="39"/>
      <c r="M11" s="39"/>
      <c r="N11" s="39"/>
      <c r="O11" s="39"/>
      <c r="P11" s="0"/>
      <c r="Q11" s="0"/>
      <c r="S11" s="0"/>
      <c r="X11" s="22"/>
    </row>
    <row r="12" customFormat="false" ht="30" hidden="false" customHeight="false" outlineLevel="0" collapsed="false">
      <c r="A12" s="287"/>
      <c r="B12" s="297"/>
      <c r="C12" s="298"/>
      <c r="D12" s="298"/>
      <c r="E12" s="298"/>
      <c r="F12" s="298"/>
      <c r="G12" s="298"/>
      <c r="H12" s="298"/>
      <c r="I12" s="301" t="s">
        <v>191</v>
      </c>
      <c r="J12" s="295" t="s">
        <v>702</v>
      </c>
      <c r="K12" s="302" t="s">
        <v>692</v>
      </c>
      <c r="L12" s="39"/>
      <c r="M12" s="39"/>
      <c r="N12" s="39"/>
      <c r="O12" s="39"/>
      <c r="P12" s="0"/>
      <c r="Q12" s="0"/>
      <c r="S12" s="0"/>
      <c r="X12" s="22"/>
    </row>
    <row r="13" customFormat="false" ht="30" hidden="false" customHeight="false" outlineLevel="0" collapsed="false">
      <c r="A13" s="287"/>
      <c r="B13" s="297"/>
      <c r="C13" s="298"/>
      <c r="D13" s="298"/>
      <c r="E13" s="298"/>
      <c r="F13" s="298"/>
      <c r="G13" s="298"/>
      <c r="H13" s="298"/>
      <c r="I13" s="301" t="s">
        <v>202</v>
      </c>
      <c r="J13" s="295" t="s">
        <v>702</v>
      </c>
      <c r="K13" s="302" t="s">
        <v>692</v>
      </c>
      <c r="L13" s="39"/>
      <c r="M13" s="39"/>
      <c r="N13" s="39"/>
      <c r="O13" s="39"/>
      <c r="P13" s="0"/>
      <c r="Q13" s="0"/>
      <c r="S13" s="0"/>
      <c r="X13" s="22"/>
    </row>
    <row r="14" customFormat="false" ht="30.75" hidden="false" customHeight="false" outlineLevel="0" collapsed="false">
      <c r="A14" s="287"/>
      <c r="B14" s="297"/>
      <c r="C14" s="298"/>
      <c r="D14" s="298"/>
      <c r="E14" s="298"/>
      <c r="F14" s="298"/>
      <c r="G14" s="298"/>
      <c r="H14" s="298"/>
      <c r="I14" s="303" t="s">
        <v>209</v>
      </c>
      <c r="J14" s="304" t="s">
        <v>703</v>
      </c>
      <c r="K14" s="305" t="s">
        <v>692</v>
      </c>
      <c r="L14" s="39"/>
      <c r="M14" s="39"/>
      <c r="N14" s="39"/>
      <c r="O14" s="39"/>
      <c r="P14" s="0"/>
      <c r="Q14" s="0"/>
      <c r="S14" s="0"/>
      <c r="X14" s="22"/>
    </row>
    <row r="15" customFormat="false" ht="30" hidden="false" customHeight="true" outlineLevel="0" collapsed="false">
      <c r="A15" s="306"/>
      <c r="B15" s="307" t="s">
        <v>210</v>
      </c>
      <c r="C15" s="308"/>
      <c r="D15" s="308"/>
      <c r="E15" s="308"/>
      <c r="F15" s="308"/>
      <c r="G15" s="308"/>
      <c r="H15" s="308"/>
      <c r="I15" s="309" t="s">
        <v>211</v>
      </c>
      <c r="J15" s="310" t="s">
        <v>704</v>
      </c>
      <c r="K15" s="311" t="s">
        <v>692</v>
      </c>
      <c r="L15" s="220"/>
      <c r="M15" s="39"/>
      <c r="N15" s="39"/>
      <c r="O15" s="39"/>
      <c r="P15" s="22"/>
      <c r="Q15" s="22"/>
      <c r="S15" s="0"/>
    </row>
    <row r="16" customFormat="false" ht="30" hidden="false" customHeight="false" outlineLevel="0" collapsed="false">
      <c r="A16" s="306"/>
      <c r="B16" s="307"/>
      <c r="C16" s="308"/>
      <c r="D16" s="308"/>
      <c r="E16" s="308"/>
      <c r="F16" s="308"/>
      <c r="G16" s="308"/>
      <c r="H16" s="308"/>
      <c r="I16" s="116" t="s">
        <v>212</v>
      </c>
      <c r="J16" s="310" t="s">
        <v>704</v>
      </c>
      <c r="K16" s="311" t="s">
        <v>699</v>
      </c>
      <c r="L16" s="220"/>
      <c r="M16" s="39"/>
      <c r="N16" s="39"/>
      <c r="O16" s="39"/>
      <c r="P16" s="22"/>
      <c r="Q16" s="22"/>
      <c r="S16" s="0"/>
    </row>
    <row r="17" customFormat="false" ht="30" hidden="false" customHeight="false" outlineLevel="0" collapsed="false">
      <c r="A17" s="306"/>
      <c r="B17" s="307"/>
      <c r="C17" s="308"/>
      <c r="D17" s="308"/>
      <c r="E17" s="308"/>
      <c r="F17" s="308"/>
      <c r="G17" s="308"/>
      <c r="H17" s="308"/>
      <c r="I17" s="116" t="s">
        <v>219</v>
      </c>
      <c r="J17" s="310" t="s">
        <v>705</v>
      </c>
      <c r="K17" s="311" t="s">
        <v>692</v>
      </c>
      <c r="L17" s="39"/>
      <c r="M17" s="39"/>
      <c r="N17" s="39"/>
      <c r="O17" s="39"/>
      <c r="P17" s="22"/>
      <c r="Q17" s="22"/>
      <c r="S17" s="0"/>
    </row>
    <row r="18" customFormat="false" ht="30" hidden="false" customHeight="false" outlineLevel="0" collapsed="false">
      <c r="A18" s="306"/>
      <c r="B18" s="307"/>
      <c r="C18" s="308"/>
      <c r="D18" s="308"/>
      <c r="E18" s="308"/>
      <c r="F18" s="308"/>
      <c r="G18" s="308"/>
      <c r="H18" s="308"/>
      <c r="I18" s="116" t="s">
        <v>229</v>
      </c>
      <c r="J18" s="310" t="s">
        <v>706</v>
      </c>
      <c r="K18" s="311" t="s">
        <v>699</v>
      </c>
      <c r="L18" s="39"/>
      <c r="M18" s="39"/>
      <c r="N18" s="39"/>
      <c r="O18" s="39"/>
      <c r="P18" s="39"/>
      <c r="Q18" s="22"/>
      <c r="S18" s="0"/>
    </row>
    <row r="19" customFormat="false" ht="30" hidden="false" customHeight="false" outlineLevel="0" collapsed="false">
      <c r="A19" s="306"/>
      <c r="B19" s="307"/>
      <c r="C19" s="308"/>
      <c r="D19" s="308"/>
      <c r="E19" s="308"/>
      <c r="F19" s="308"/>
      <c r="G19" s="308"/>
      <c r="H19" s="308"/>
      <c r="I19" s="116" t="s">
        <v>230</v>
      </c>
      <c r="J19" s="312" t="s">
        <v>707</v>
      </c>
      <c r="K19" s="311" t="s">
        <v>699</v>
      </c>
      <c r="L19" s="39"/>
      <c r="M19" s="39"/>
      <c r="N19" s="39"/>
      <c r="O19" s="39"/>
      <c r="P19" s="22"/>
      <c r="Q19" s="22"/>
      <c r="S19" s="0"/>
    </row>
    <row r="20" customFormat="false" ht="45" hidden="false" customHeight="false" outlineLevel="0" collapsed="false">
      <c r="A20" s="306"/>
      <c r="B20" s="307"/>
      <c r="C20" s="308"/>
      <c r="D20" s="308"/>
      <c r="E20" s="308"/>
      <c r="F20" s="308"/>
      <c r="G20" s="308"/>
      <c r="H20" s="308"/>
      <c r="I20" s="116" t="s">
        <v>708</v>
      </c>
      <c r="J20" s="310" t="s">
        <v>709</v>
      </c>
      <c r="K20" s="311" t="s">
        <v>692</v>
      </c>
      <c r="L20" s="39"/>
      <c r="M20" s="39"/>
      <c r="N20" s="39"/>
      <c r="O20" s="39"/>
      <c r="P20" s="22"/>
      <c r="Q20" s="22"/>
      <c r="S20" s="0"/>
    </row>
    <row r="21" customFormat="false" ht="38.25" hidden="false" customHeight="true" outlineLevel="0" collapsed="false">
      <c r="A21" s="306"/>
      <c r="B21" s="307"/>
      <c r="C21" s="308"/>
      <c r="D21" s="308"/>
      <c r="E21" s="308"/>
      <c r="F21" s="308"/>
      <c r="G21" s="308"/>
      <c r="H21" s="308"/>
      <c r="I21" s="116" t="s">
        <v>232</v>
      </c>
      <c r="J21" s="310" t="s">
        <v>710</v>
      </c>
      <c r="K21" s="311" t="s">
        <v>711</v>
      </c>
      <c r="L21" s="39"/>
      <c r="M21" s="39"/>
      <c r="N21" s="39"/>
      <c r="O21" s="39"/>
      <c r="P21" s="22"/>
      <c r="Q21" s="22"/>
      <c r="S21" s="0"/>
    </row>
    <row r="22" customFormat="false" ht="29.25" hidden="false" customHeight="true" outlineLevel="0" collapsed="false">
      <c r="A22" s="306"/>
      <c r="B22" s="307"/>
      <c r="C22" s="308"/>
      <c r="D22" s="308"/>
      <c r="E22" s="308"/>
      <c r="F22" s="308"/>
      <c r="G22" s="308"/>
      <c r="H22" s="308"/>
      <c r="I22" s="116" t="s">
        <v>247</v>
      </c>
      <c r="J22" s="310" t="s">
        <v>705</v>
      </c>
      <c r="K22" s="311" t="s">
        <v>712</v>
      </c>
      <c r="L22" s="39"/>
      <c r="M22" s="39"/>
      <c r="N22" s="39"/>
      <c r="O22" s="39"/>
      <c r="P22" s="22"/>
      <c r="Q22" s="22"/>
      <c r="S22" s="0"/>
    </row>
    <row r="23" customFormat="false" ht="48" hidden="false" customHeight="true" outlineLevel="0" collapsed="false">
      <c r="A23" s="306"/>
      <c r="B23" s="313" t="s">
        <v>253</v>
      </c>
      <c r="C23" s="314" t="s">
        <v>713</v>
      </c>
      <c r="D23" s="314" t="n">
        <v>5</v>
      </c>
      <c r="E23" s="314" t="n">
        <v>10</v>
      </c>
      <c r="F23" s="314" t="n">
        <v>15</v>
      </c>
      <c r="G23" s="314" t="n">
        <v>20</v>
      </c>
      <c r="H23" s="314" t="n">
        <v>25</v>
      </c>
      <c r="I23" s="315" t="s">
        <v>254</v>
      </c>
      <c r="J23" s="316" t="s">
        <v>714</v>
      </c>
      <c r="K23" s="317" t="s">
        <v>692</v>
      </c>
      <c r="L23" s="39"/>
      <c r="M23" s="39"/>
      <c r="N23" s="39"/>
      <c r="O23" s="39"/>
      <c r="P23" s="0"/>
      <c r="Q23" s="0"/>
      <c r="S23" s="0"/>
    </row>
    <row r="24" customFormat="false" ht="45" hidden="false" customHeight="false" outlineLevel="0" collapsed="false">
      <c r="A24" s="306"/>
      <c r="B24" s="313"/>
      <c r="C24" s="314"/>
      <c r="D24" s="314"/>
      <c r="E24" s="314"/>
      <c r="F24" s="314"/>
      <c r="G24" s="314"/>
      <c r="H24" s="314"/>
      <c r="I24" s="318" t="s">
        <v>263</v>
      </c>
      <c r="J24" s="310" t="s">
        <v>715</v>
      </c>
      <c r="K24" s="311" t="s">
        <v>699</v>
      </c>
      <c r="L24" s="39"/>
      <c r="M24" s="39"/>
      <c r="N24" s="39"/>
      <c r="O24" s="39"/>
      <c r="P24" s="0"/>
      <c r="Q24" s="0"/>
      <c r="S24" s="0"/>
    </row>
    <row r="25" customFormat="false" ht="30" hidden="false" customHeight="false" outlineLevel="0" collapsed="false">
      <c r="A25" s="306"/>
      <c r="B25" s="313"/>
      <c r="C25" s="314"/>
      <c r="D25" s="314"/>
      <c r="E25" s="314"/>
      <c r="F25" s="314"/>
      <c r="G25" s="314"/>
      <c r="H25" s="314"/>
      <c r="I25" s="318" t="s">
        <v>270</v>
      </c>
      <c r="J25" s="310" t="s">
        <v>710</v>
      </c>
      <c r="K25" s="311" t="s">
        <v>699</v>
      </c>
      <c r="L25" s="39"/>
      <c r="M25" s="39"/>
      <c r="N25" s="39"/>
      <c r="O25" s="39"/>
      <c r="P25" s="22"/>
      <c r="Q25" s="22"/>
      <c r="S25" s="0"/>
    </row>
    <row r="26" customFormat="false" ht="30" hidden="false" customHeight="false" outlineLevel="0" collapsed="false">
      <c r="A26" s="306"/>
      <c r="B26" s="313"/>
      <c r="C26" s="314"/>
      <c r="D26" s="314"/>
      <c r="E26" s="314"/>
      <c r="F26" s="314"/>
      <c r="G26" s="314"/>
      <c r="H26" s="314"/>
      <c r="I26" s="318" t="s">
        <v>271</v>
      </c>
      <c r="J26" s="310" t="s">
        <v>716</v>
      </c>
      <c r="K26" s="311" t="s">
        <v>699</v>
      </c>
      <c r="L26" s="39"/>
      <c r="M26" s="39"/>
      <c r="N26" s="39"/>
      <c r="O26" s="39"/>
      <c r="P26" s="22"/>
      <c r="Q26" s="22"/>
      <c r="S26" s="0"/>
    </row>
    <row r="27" customFormat="false" ht="30.75" hidden="false" customHeight="false" outlineLevel="0" collapsed="false">
      <c r="A27" s="306"/>
      <c r="B27" s="313"/>
      <c r="C27" s="314"/>
      <c r="D27" s="314"/>
      <c r="E27" s="314"/>
      <c r="F27" s="314"/>
      <c r="G27" s="314"/>
      <c r="H27" s="314"/>
      <c r="I27" s="319" t="s">
        <v>272</v>
      </c>
      <c r="J27" s="320" t="s">
        <v>710</v>
      </c>
      <c r="K27" s="321" t="s">
        <v>699</v>
      </c>
      <c r="L27" s="39"/>
      <c r="M27" s="39"/>
      <c r="N27" s="39"/>
      <c r="O27" s="39"/>
      <c r="P27" s="0"/>
      <c r="Q27" s="0"/>
      <c r="S27" s="0"/>
    </row>
    <row r="28" customFormat="false" ht="30" hidden="false" customHeight="true" outlineLevel="0" collapsed="false">
      <c r="A28" s="322"/>
      <c r="B28" s="323" t="s">
        <v>595</v>
      </c>
      <c r="C28" s="324"/>
      <c r="D28" s="325"/>
      <c r="E28" s="324"/>
      <c r="F28" s="324"/>
      <c r="G28" s="324"/>
      <c r="H28" s="324"/>
      <c r="I28" s="173" t="s">
        <v>275</v>
      </c>
      <c r="J28" s="157" t="s">
        <v>717</v>
      </c>
      <c r="K28" s="326" t="s">
        <v>718</v>
      </c>
      <c r="L28" s="220"/>
      <c r="M28" s="39"/>
      <c r="N28" s="39"/>
      <c r="O28" s="39"/>
      <c r="P28" s="0"/>
      <c r="Q28" s="0"/>
      <c r="S28" s="39"/>
    </row>
    <row r="29" customFormat="false" ht="60" hidden="false" customHeight="false" outlineLevel="0" collapsed="false">
      <c r="A29" s="322"/>
      <c r="B29" s="323"/>
      <c r="C29" s="324"/>
      <c r="D29" s="325"/>
      <c r="E29" s="324"/>
      <c r="F29" s="324"/>
      <c r="G29" s="324"/>
      <c r="H29" s="324"/>
      <c r="I29" s="173" t="s">
        <v>287</v>
      </c>
      <c r="J29" s="327" t="s">
        <v>717</v>
      </c>
      <c r="K29" s="326" t="s">
        <v>719</v>
      </c>
      <c r="L29" s="39"/>
      <c r="M29" s="39"/>
      <c r="N29" s="39"/>
      <c r="O29" s="39"/>
      <c r="P29" s="0"/>
      <c r="Q29" s="0"/>
    </row>
    <row r="30" customFormat="false" ht="45" hidden="false" customHeight="false" outlineLevel="0" collapsed="false">
      <c r="A30" s="322"/>
      <c r="B30" s="323"/>
      <c r="C30" s="324"/>
      <c r="D30" s="325"/>
      <c r="E30" s="324"/>
      <c r="F30" s="324"/>
      <c r="G30" s="324"/>
      <c r="H30" s="324"/>
      <c r="I30" s="173" t="s">
        <v>294</v>
      </c>
      <c r="J30" s="327" t="s">
        <v>720</v>
      </c>
      <c r="K30" s="326" t="s">
        <v>719</v>
      </c>
      <c r="L30" s="39"/>
      <c r="M30" s="39"/>
      <c r="N30" s="39"/>
      <c r="O30" s="39"/>
      <c r="P30" s="0"/>
      <c r="Q30" s="0"/>
    </row>
    <row r="31" customFormat="false" ht="30" hidden="false" customHeight="false" outlineLevel="0" collapsed="false">
      <c r="A31" s="322"/>
      <c r="B31" s="323"/>
      <c r="C31" s="324"/>
      <c r="D31" s="325"/>
      <c r="E31" s="324"/>
      <c r="F31" s="324"/>
      <c r="G31" s="324"/>
      <c r="H31" s="324"/>
      <c r="I31" s="173" t="s">
        <v>295</v>
      </c>
      <c r="J31" s="327" t="s">
        <v>720</v>
      </c>
      <c r="K31" s="326" t="s">
        <v>719</v>
      </c>
      <c r="L31" s="220"/>
      <c r="M31" s="39"/>
      <c r="N31" s="39"/>
      <c r="O31" s="39"/>
      <c r="P31" s="0"/>
      <c r="Q31" s="0"/>
    </row>
    <row r="32" customFormat="false" ht="30" hidden="false" customHeight="false" outlineLevel="0" collapsed="false">
      <c r="A32" s="322"/>
      <c r="B32" s="323"/>
      <c r="C32" s="324"/>
      <c r="D32" s="325"/>
      <c r="E32" s="324"/>
      <c r="F32" s="324"/>
      <c r="G32" s="324"/>
      <c r="H32" s="324"/>
      <c r="I32" s="173" t="s">
        <v>303</v>
      </c>
      <c r="J32" s="327" t="s">
        <v>720</v>
      </c>
      <c r="K32" s="326" t="s">
        <v>719</v>
      </c>
      <c r="L32" s="220"/>
      <c r="M32" s="39"/>
      <c r="N32" s="39"/>
      <c r="O32" s="39"/>
      <c r="P32" s="0"/>
      <c r="Q32" s="0"/>
    </row>
    <row r="33" customFormat="false" ht="32.25" hidden="false" customHeight="true" outlineLevel="0" collapsed="false">
      <c r="A33" s="322"/>
      <c r="B33" s="323"/>
      <c r="C33" s="324"/>
      <c r="D33" s="325"/>
      <c r="E33" s="324"/>
      <c r="F33" s="324"/>
      <c r="G33" s="324"/>
      <c r="H33" s="324"/>
      <c r="I33" s="328" t="s">
        <v>323</v>
      </c>
      <c r="J33" s="329" t="s">
        <v>721</v>
      </c>
      <c r="K33" s="330" t="s">
        <v>719</v>
      </c>
      <c r="L33" s="39"/>
      <c r="M33" s="39"/>
      <c r="N33" s="39"/>
      <c r="O33" s="39"/>
      <c r="P33" s="0"/>
      <c r="Q33" s="0"/>
    </row>
    <row r="34" customFormat="false" ht="59.25" hidden="false" customHeight="true" outlineLevel="0" collapsed="false">
      <c r="A34" s="322"/>
      <c r="B34" s="331" t="s">
        <v>332</v>
      </c>
      <c r="C34" s="332" t="s">
        <v>722</v>
      </c>
      <c r="D34" s="332" t="n">
        <v>1</v>
      </c>
      <c r="E34" s="332" t="n">
        <v>2</v>
      </c>
      <c r="F34" s="332" t="n">
        <v>3</v>
      </c>
      <c r="G34" s="332" t="n">
        <v>5</v>
      </c>
      <c r="H34" s="332" t="n">
        <v>8</v>
      </c>
      <c r="I34" s="333" t="s">
        <v>333</v>
      </c>
      <c r="J34" s="334" t="s">
        <v>723</v>
      </c>
      <c r="K34" s="335" t="s">
        <v>724</v>
      </c>
      <c r="L34" s="220"/>
      <c r="M34" s="39"/>
      <c r="N34" s="39"/>
      <c r="O34" s="39"/>
      <c r="P34" s="0"/>
      <c r="Q34" s="0"/>
    </row>
    <row r="35" customFormat="false" ht="86.25" hidden="false" customHeight="true" outlineLevel="0" collapsed="false">
      <c r="A35" s="322"/>
      <c r="B35" s="331"/>
      <c r="C35" s="332"/>
      <c r="D35" s="332"/>
      <c r="E35" s="332"/>
      <c r="F35" s="332"/>
      <c r="G35" s="332"/>
      <c r="H35" s="332"/>
      <c r="I35" s="328" t="s">
        <v>342</v>
      </c>
      <c r="J35" s="336" t="s">
        <v>725</v>
      </c>
      <c r="K35" s="330" t="s">
        <v>726</v>
      </c>
      <c r="L35" s="220"/>
      <c r="M35" s="39"/>
      <c r="N35" s="39"/>
      <c r="O35" s="39"/>
      <c r="P35" s="0"/>
      <c r="Q35" s="0"/>
    </row>
    <row r="36" customFormat="false" ht="45.75" hidden="false" customHeight="true" outlineLevel="0" collapsed="false">
      <c r="A36" s="322"/>
      <c r="B36" s="337"/>
      <c r="C36" s="157"/>
      <c r="D36" s="157"/>
      <c r="E36" s="157"/>
      <c r="F36" s="157"/>
      <c r="G36" s="157"/>
      <c r="H36" s="157"/>
      <c r="I36" s="174" t="s">
        <v>344</v>
      </c>
      <c r="J36" s="327" t="s">
        <v>717</v>
      </c>
      <c r="K36" s="338" t="s">
        <v>727</v>
      </c>
      <c r="L36" s="220"/>
      <c r="M36" s="220"/>
      <c r="N36" s="220"/>
      <c r="O36" s="220"/>
      <c r="P36" s="339"/>
      <c r="Q36" s="0"/>
    </row>
    <row r="37" customFormat="false" ht="79.5" hidden="false" customHeight="true" outlineLevel="0" collapsed="false">
      <c r="A37" s="322"/>
      <c r="B37" s="331" t="s">
        <v>359</v>
      </c>
      <c r="C37" s="332" t="s">
        <v>728</v>
      </c>
      <c r="D37" s="332" t="n">
        <v>2</v>
      </c>
      <c r="E37" s="332" t="n">
        <v>4</v>
      </c>
      <c r="F37" s="332" t="n">
        <v>6</v>
      </c>
      <c r="G37" s="332" t="n">
        <v>8</v>
      </c>
      <c r="H37" s="332" t="n">
        <v>10</v>
      </c>
      <c r="I37" s="333" t="s">
        <v>360</v>
      </c>
      <c r="J37" s="340" t="s">
        <v>729</v>
      </c>
      <c r="K37" s="335" t="s">
        <v>730</v>
      </c>
      <c r="L37" s="39"/>
      <c r="M37" s="39"/>
      <c r="N37" s="39"/>
      <c r="O37" s="39"/>
      <c r="P37" s="0"/>
      <c r="Q37" s="0"/>
    </row>
    <row r="38" customFormat="false" ht="79.5" hidden="false" customHeight="true" outlineLevel="0" collapsed="false">
      <c r="A38" s="322"/>
      <c r="B38" s="331"/>
      <c r="C38" s="332"/>
      <c r="D38" s="332"/>
      <c r="E38" s="332"/>
      <c r="F38" s="332"/>
      <c r="G38" s="332"/>
      <c r="H38" s="332"/>
      <c r="I38" s="173" t="s">
        <v>361</v>
      </c>
      <c r="J38" s="327" t="s">
        <v>729</v>
      </c>
      <c r="K38" s="326" t="s">
        <v>719</v>
      </c>
      <c r="L38" s="39"/>
      <c r="M38" s="39"/>
      <c r="N38" s="39"/>
      <c r="O38" s="39"/>
      <c r="P38" s="0"/>
      <c r="Q38" s="0"/>
    </row>
    <row r="39" customFormat="false" ht="81" hidden="false" customHeight="true" outlineLevel="0" collapsed="false">
      <c r="A39" s="322"/>
      <c r="B39" s="331"/>
      <c r="C39" s="332"/>
      <c r="D39" s="332"/>
      <c r="E39" s="332"/>
      <c r="F39" s="332"/>
      <c r="G39" s="332"/>
      <c r="H39" s="332"/>
      <c r="I39" s="328" t="s">
        <v>362</v>
      </c>
      <c r="J39" s="341" t="s">
        <v>729</v>
      </c>
      <c r="K39" s="330" t="s">
        <v>719</v>
      </c>
      <c r="L39" s="39"/>
      <c r="M39" s="39"/>
      <c r="N39" s="39"/>
      <c r="O39" s="39"/>
      <c r="P39" s="0"/>
      <c r="Q39" s="0"/>
    </row>
    <row r="40" customFormat="false" ht="42" hidden="false" customHeight="true" outlineLevel="0" collapsed="false">
      <c r="A40" s="322"/>
      <c r="B40" s="331" t="s">
        <v>383</v>
      </c>
      <c r="C40" s="332" t="s">
        <v>731</v>
      </c>
      <c r="D40" s="332" t="n">
        <v>1</v>
      </c>
      <c r="E40" s="332" t="n">
        <v>2</v>
      </c>
      <c r="F40" s="332" t="n">
        <v>3</v>
      </c>
      <c r="G40" s="332" t="n">
        <v>4</v>
      </c>
      <c r="H40" s="332" t="n">
        <v>5</v>
      </c>
      <c r="I40" s="333" t="s">
        <v>384</v>
      </c>
      <c r="J40" s="340" t="s">
        <v>653</v>
      </c>
      <c r="K40" s="335" t="s">
        <v>699</v>
      </c>
      <c r="L40" s="39"/>
      <c r="M40" s="39"/>
      <c r="N40" s="39"/>
      <c r="O40" s="39"/>
      <c r="P40" s="39"/>
      <c r="Q40" s="39"/>
    </row>
    <row r="41" customFormat="false" ht="52.5" hidden="false" customHeight="true" outlineLevel="0" collapsed="false">
      <c r="A41" s="322"/>
      <c r="B41" s="331"/>
      <c r="C41" s="332"/>
      <c r="D41" s="332"/>
      <c r="E41" s="332"/>
      <c r="F41" s="332"/>
      <c r="G41" s="332"/>
      <c r="H41" s="332"/>
      <c r="I41" s="328" t="s">
        <v>385</v>
      </c>
      <c r="J41" s="341" t="s">
        <v>693</v>
      </c>
      <c r="K41" s="330" t="s">
        <v>732</v>
      </c>
      <c r="L41" s="39" t="s">
        <v>733</v>
      </c>
      <c r="M41" s="39"/>
      <c r="N41" s="39"/>
      <c r="O41" s="39"/>
      <c r="P41" s="39"/>
      <c r="Q41" s="39"/>
    </row>
    <row r="42" customFormat="false" ht="60" hidden="false" customHeight="true" outlineLevel="0" collapsed="false">
      <c r="A42" s="322"/>
      <c r="B42" s="331" t="s">
        <v>405</v>
      </c>
      <c r="C42" s="332" t="s">
        <v>734</v>
      </c>
      <c r="D42" s="332" t="n">
        <v>1</v>
      </c>
      <c r="E42" s="332" t="n">
        <v>2</v>
      </c>
      <c r="F42" s="332" t="n">
        <v>3</v>
      </c>
      <c r="G42" s="332" t="n">
        <v>4</v>
      </c>
      <c r="H42" s="332" t="n">
        <v>5</v>
      </c>
      <c r="I42" s="333" t="s">
        <v>397</v>
      </c>
      <c r="J42" s="340" t="s">
        <v>653</v>
      </c>
      <c r="K42" s="335" t="s">
        <v>735</v>
      </c>
      <c r="L42" s="39"/>
      <c r="M42" s="39"/>
      <c r="N42" s="39"/>
      <c r="O42" s="39"/>
      <c r="P42" s="39"/>
    </row>
    <row r="43" customFormat="false" ht="30" hidden="false" customHeight="false" outlineLevel="0" collapsed="false">
      <c r="A43" s="322"/>
      <c r="B43" s="331"/>
      <c r="C43" s="332"/>
      <c r="D43" s="332"/>
      <c r="E43" s="332"/>
      <c r="F43" s="332"/>
      <c r="G43" s="332"/>
      <c r="H43" s="332"/>
      <c r="I43" s="173" t="s">
        <v>449</v>
      </c>
      <c r="J43" s="327" t="s">
        <v>653</v>
      </c>
      <c r="K43" s="326" t="s">
        <v>735</v>
      </c>
      <c r="L43" s="39" t="s">
        <v>736</v>
      </c>
      <c r="M43" s="39"/>
      <c r="N43" s="39"/>
      <c r="O43" s="39"/>
    </row>
    <row r="44" customFormat="false" ht="30" hidden="false" customHeight="false" outlineLevel="0" collapsed="false">
      <c r="A44" s="322"/>
      <c r="B44" s="331"/>
      <c r="C44" s="332"/>
      <c r="D44" s="332"/>
      <c r="E44" s="332"/>
      <c r="F44" s="332"/>
      <c r="G44" s="332"/>
      <c r="H44" s="332"/>
      <c r="I44" s="173" t="s">
        <v>450</v>
      </c>
      <c r="J44" s="157" t="s">
        <v>737</v>
      </c>
      <c r="K44" s="326" t="s">
        <v>735</v>
      </c>
      <c r="L44" s="39"/>
      <c r="M44" s="39"/>
      <c r="N44" s="39"/>
      <c r="O44" s="39"/>
    </row>
    <row r="45" customFormat="false" ht="30.75" hidden="false" customHeight="false" outlineLevel="0" collapsed="false">
      <c r="A45" s="322"/>
      <c r="B45" s="331"/>
      <c r="C45" s="332"/>
      <c r="D45" s="332"/>
      <c r="E45" s="332"/>
      <c r="F45" s="332"/>
      <c r="G45" s="332"/>
      <c r="H45" s="332"/>
      <c r="I45" s="328" t="s">
        <v>463</v>
      </c>
      <c r="J45" s="329" t="s">
        <v>737</v>
      </c>
      <c r="K45" s="330" t="s">
        <v>735</v>
      </c>
      <c r="L45" s="39"/>
      <c r="M45" s="39"/>
      <c r="N45" s="39"/>
      <c r="O45" s="39"/>
    </row>
    <row r="46" customFormat="false" ht="102.75" hidden="false" customHeight="true" outlineLevel="0" collapsed="false">
      <c r="A46" s="322"/>
      <c r="B46" s="342" t="s">
        <v>464</v>
      </c>
      <c r="C46" s="334" t="s">
        <v>738</v>
      </c>
      <c r="D46" s="334" t="n">
        <v>1</v>
      </c>
      <c r="E46" s="334" t="n">
        <v>2</v>
      </c>
      <c r="F46" s="334" t="n">
        <v>3</v>
      </c>
      <c r="G46" s="334" t="n">
        <v>4</v>
      </c>
      <c r="H46" s="334" t="n">
        <v>5</v>
      </c>
      <c r="I46" s="333" t="s">
        <v>465</v>
      </c>
      <c r="J46" s="340" t="s">
        <v>739</v>
      </c>
      <c r="K46" s="335" t="s">
        <v>699</v>
      </c>
      <c r="L46" s="39"/>
      <c r="M46" s="39"/>
      <c r="N46" s="39"/>
      <c r="O46" s="39"/>
    </row>
    <row r="47" customFormat="false" ht="61.5" hidden="false" customHeight="true" outlineLevel="0" collapsed="false">
      <c r="A47" s="322"/>
      <c r="B47" s="342"/>
      <c r="C47" s="334"/>
      <c r="D47" s="334"/>
      <c r="E47" s="334"/>
      <c r="F47" s="334"/>
      <c r="G47" s="334"/>
      <c r="H47" s="334"/>
      <c r="I47" s="173" t="s">
        <v>466</v>
      </c>
      <c r="J47" s="327" t="s">
        <v>739</v>
      </c>
      <c r="K47" s="326" t="s">
        <v>699</v>
      </c>
      <c r="L47" s="39"/>
      <c r="M47" s="39"/>
      <c r="N47" s="39"/>
      <c r="O47" s="39"/>
    </row>
  </sheetData>
  <autoFilter ref="J3:J47"/>
  <mergeCells count="82">
    <mergeCell ref="D2:H2"/>
    <mergeCell ref="A4:A6"/>
    <mergeCell ref="B4:B6"/>
    <mergeCell ref="C4:C6"/>
    <mergeCell ref="D4:D6"/>
    <mergeCell ref="E4:E6"/>
    <mergeCell ref="F4:F6"/>
    <mergeCell ref="G4:G6"/>
    <mergeCell ref="H4:H6"/>
    <mergeCell ref="A7:A14"/>
    <mergeCell ref="B7:B8"/>
    <mergeCell ref="C7:C8"/>
    <mergeCell ref="D7:D8"/>
    <mergeCell ref="E7:E8"/>
    <mergeCell ref="F7:F8"/>
    <mergeCell ref="G7:G8"/>
    <mergeCell ref="H7:H8"/>
    <mergeCell ref="B9:B14"/>
    <mergeCell ref="C9:C14"/>
    <mergeCell ref="D9:D14"/>
    <mergeCell ref="E9:E14"/>
    <mergeCell ref="F9:F14"/>
    <mergeCell ref="G9:G14"/>
    <mergeCell ref="H9:H14"/>
    <mergeCell ref="A15:A27"/>
    <mergeCell ref="B15:B22"/>
    <mergeCell ref="C15:C22"/>
    <mergeCell ref="D15:D22"/>
    <mergeCell ref="E15:E22"/>
    <mergeCell ref="F15:F22"/>
    <mergeCell ref="G15:G22"/>
    <mergeCell ref="H15:H22"/>
    <mergeCell ref="B23:B27"/>
    <mergeCell ref="C23:C27"/>
    <mergeCell ref="D23:D27"/>
    <mergeCell ref="E23:E27"/>
    <mergeCell ref="F23:F27"/>
    <mergeCell ref="G23:G27"/>
    <mergeCell ref="H23:H27"/>
    <mergeCell ref="A28:A47"/>
    <mergeCell ref="B28:B33"/>
    <mergeCell ref="C28:C33"/>
    <mergeCell ref="D28:D33"/>
    <mergeCell ref="E28:E33"/>
    <mergeCell ref="F28:F33"/>
    <mergeCell ref="G28:G33"/>
    <mergeCell ref="H28:H33"/>
    <mergeCell ref="B34:B35"/>
    <mergeCell ref="C34:C35"/>
    <mergeCell ref="D34:D35"/>
    <mergeCell ref="E34:E35"/>
    <mergeCell ref="F34:F35"/>
    <mergeCell ref="G34:G35"/>
    <mergeCell ref="H34:H35"/>
    <mergeCell ref="B37:B39"/>
    <mergeCell ref="C37:C39"/>
    <mergeCell ref="D37:D39"/>
    <mergeCell ref="E37:E39"/>
    <mergeCell ref="F37:F39"/>
    <mergeCell ref="G37:G39"/>
    <mergeCell ref="H37:H39"/>
    <mergeCell ref="B40:B41"/>
    <mergeCell ref="C40:C41"/>
    <mergeCell ref="D40:D41"/>
    <mergeCell ref="E40:E41"/>
    <mergeCell ref="F40:F41"/>
    <mergeCell ref="G40:G41"/>
    <mergeCell ref="H40:H41"/>
    <mergeCell ref="B42:B45"/>
    <mergeCell ref="C42:C45"/>
    <mergeCell ref="D42:D45"/>
    <mergeCell ref="E42:E45"/>
    <mergeCell ref="F42:F45"/>
    <mergeCell ref="G42:G45"/>
    <mergeCell ref="H42:H45"/>
    <mergeCell ref="B46:B47"/>
    <mergeCell ref="C46:C47"/>
    <mergeCell ref="D46:D47"/>
    <mergeCell ref="E46:E47"/>
    <mergeCell ref="F46:F47"/>
    <mergeCell ref="G46:G47"/>
    <mergeCell ref="H46:H4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1295</TotalTime>
  <Application>LibreOffice/5.1.6.2$Windows_x86 LibreOffice_project/07ac168c60a517dba0f0d7bc7540f5afa45f0909</Application>
  <Company>coimr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2018-12-10T11:43:47Z</dcterms:created>
  <dc:creator>Coordenadoria de Planejamento</dc:creator>
  <dc:description/>
  <dc:language>pt-BR</dc:language>
  <cp:lastModifiedBy/>
  <dcterms:modified xsi:type="dcterms:W3CDTF">2022-06-15T15:55:52Z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coimr</vt:lpwstr>
  </property>
</Properties>
</file>